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showInkAnnotation="0" codeName="ThisWorkbook"/>
  <mc:AlternateContent xmlns:mc="http://schemas.openxmlformats.org/markup-compatibility/2006">
    <mc:Choice Requires="x15">
      <x15ac:absPath xmlns:x15ac="http://schemas.microsoft.com/office/spreadsheetml/2010/11/ac" url="G:\BGB 2023\11. Nov 2023\Penerbitan\"/>
    </mc:Choice>
  </mc:AlternateContent>
  <xr:revisionPtr revIDLastSave="0" documentId="13_ncr:1_{386C324D-5A58-4A92-AB61-BB03E3B3D265}" xr6:coauthVersionLast="36" xr6:coauthVersionMax="47" xr10:uidLastSave="{00000000-0000-0000-0000-000000000000}"/>
  <bookViews>
    <workbookView xWindow="-105" yWindow="-105" windowWidth="23250" windowHeight="12450" tabRatio="826" xr2:uid="{00000000-000D-0000-FFFF-FFFF00000000}"/>
  </bookViews>
  <sheets>
    <sheet name="2023Tab 1-Perm&amp;Penaw" sheetId="44" r:id="rId1"/>
    <sheet name="2023Tab 2-Hakmilik" sheetId="45" r:id="rId2"/>
    <sheet name="2023Tab 3-Exports by Type" sheetId="100" r:id="rId3"/>
    <sheet name="2023Tab 4-Exports by Country" sheetId="101" r:id="rId4"/>
    <sheet name="2023Tab 4-Exports by Countr_2" sheetId="105" r:id="rId5"/>
    <sheet name="2023Tab 5-Exports by Gred" sheetId="102" r:id="rId6"/>
    <sheet name="2023Tab 6-Imports by Type" sheetId="103" r:id="rId7"/>
    <sheet name="2023Tab 7 Imports by Country" sheetId="104" r:id="rId8"/>
    <sheet name="2023Tab 8&amp;9_Stok" sheetId="57" r:id="rId9"/>
    <sheet name="2023Tab 10-Consumption" sheetId="90" r:id="rId10"/>
    <sheet name="2023Tab 11-Price" sheetId="48" r:id="rId11"/>
    <sheet name="2023Tab 12-Workers" sheetId="49" r:id="rId12"/>
    <sheet name="2023Tab 13-Tren" sheetId="50" r:id="rId13"/>
    <sheet name="2023Tab 14" sheetId="58" r:id="rId14"/>
  </sheets>
  <definedNames>
    <definedName name="_xlnm._FilterDatabase" localSheetId="0" hidden="1">'2023Tab 1-Perm&amp;Penaw'!#REF!</definedName>
    <definedName name="_xlnm.Print_Area" localSheetId="11">'2023Tab 12-Workers'!$A$1:$AD$52</definedName>
    <definedName name="_xlnm.Print_Area" localSheetId="12">'2023Tab 13-Tren'!$A$1:$AH$48</definedName>
    <definedName name="_xlnm.Print_Area" localSheetId="13">'2023Tab 14'!$A$1:$Z$36</definedName>
    <definedName name="_xlnm.Print_Area" localSheetId="2">'2023Tab 3-Exports by Type'!$A$1:$AF$53</definedName>
    <definedName name="_xlnm.Print_Area" localSheetId="4">'2023Tab 4-Exports by Countr_2'!$A$1:$AB$39</definedName>
    <definedName name="_xlnm.Print_Area" localSheetId="3">'2023Tab 4-Exports by Country'!$A$1:$AA$38</definedName>
    <definedName name="_xlnm.Print_Area" localSheetId="6">'2023Tab 6-Imports by Type'!$A$1:$AF$55</definedName>
  </definedNames>
  <calcPr calcId="191029"/>
</workbook>
</file>

<file path=xl/calcChain.xml><?xml version="1.0" encoding="utf-8"?>
<calcChain xmlns="http://schemas.openxmlformats.org/spreadsheetml/2006/main">
  <c r="L42" i="50" l="1"/>
  <c r="T42" i="50"/>
  <c r="AD42" i="50"/>
  <c r="L44" i="50"/>
  <c r="T44" i="50"/>
  <c r="AD44" i="50"/>
  <c r="L36" i="50"/>
  <c r="T36" i="50"/>
  <c r="AD36" i="50"/>
  <c r="L38" i="50"/>
  <c r="T38" i="50"/>
  <c r="AD38" i="50"/>
  <c r="Z46" i="49"/>
  <c r="AB46" i="49"/>
  <c r="Z48" i="49"/>
  <c r="AB48" i="49"/>
  <c r="Z40" i="49"/>
  <c r="AB40" i="49"/>
  <c r="Z42" i="49"/>
  <c r="AB42" i="49"/>
  <c r="AC44" i="90"/>
  <c r="AC46" i="90"/>
  <c r="AC38" i="90"/>
  <c r="AC40" i="90"/>
  <c r="I29" i="104"/>
  <c r="K29" i="104"/>
  <c r="Y27" i="103"/>
  <c r="AA27" i="103"/>
  <c r="O27" i="103"/>
  <c r="Q27" i="103"/>
  <c r="E27" i="103"/>
  <c r="G27" i="103"/>
  <c r="E27" i="100"/>
  <c r="G27" i="100"/>
  <c r="I32" i="45"/>
  <c r="K32" i="45" s="1"/>
  <c r="I34" i="45"/>
  <c r="K34" i="45"/>
  <c r="I38" i="45"/>
  <c r="K38" i="45" s="1"/>
  <c r="I40" i="45"/>
  <c r="K40" i="45"/>
  <c r="P39" i="44"/>
  <c r="T39" i="44"/>
  <c r="AB39" i="44"/>
  <c r="P41" i="44"/>
  <c r="T41" i="44"/>
  <c r="AB41" i="44"/>
  <c r="P45" i="44"/>
  <c r="T45" i="44"/>
  <c r="AB45" i="44"/>
  <c r="P47" i="44"/>
  <c r="T47" i="44"/>
  <c r="AB47" i="44"/>
  <c r="Y27" i="100" l="1"/>
  <c r="AA27" i="100"/>
  <c r="O27" i="100"/>
  <c r="Q27" i="100"/>
  <c r="Q31" i="58" l="1"/>
  <c r="S31" i="58"/>
  <c r="K31" i="58"/>
  <c r="M31" i="58"/>
  <c r="N44" i="57"/>
  <c r="P44" i="57"/>
  <c r="H44" i="57"/>
  <c r="J44" i="57"/>
  <c r="AC29" i="104"/>
  <c r="AE29" i="104"/>
  <c r="S29" i="104"/>
  <c r="U29" i="104"/>
  <c r="W40" i="102"/>
  <c r="Y40" i="102"/>
  <c r="O40" i="102"/>
  <c r="Q40" i="102"/>
  <c r="C27" i="100" l="1"/>
  <c r="I27" i="100"/>
  <c r="K27" i="100"/>
  <c r="M27" i="100"/>
  <c r="S27" i="100"/>
  <c r="U27" i="100"/>
  <c r="W27" i="100"/>
  <c r="AC27" i="100"/>
  <c r="AE27" i="100"/>
  <c r="AB32" i="44" l="1"/>
  <c r="AB34" i="44"/>
  <c r="T32" i="44"/>
  <c r="T34" i="44"/>
  <c r="P32" i="44"/>
  <c r="P34" i="44"/>
  <c r="I27" i="45" l="1"/>
  <c r="K27" i="45" s="1"/>
  <c r="I25" i="45"/>
  <c r="K25" i="45" s="1"/>
  <c r="AD28" i="50"/>
  <c r="AD30" i="50"/>
  <c r="T28" i="50"/>
  <c r="T30" i="50"/>
  <c r="L28" i="50"/>
  <c r="L30" i="50"/>
  <c r="AC30" i="90"/>
  <c r="AC32" i="90"/>
  <c r="U27" i="103" l="1"/>
  <c r="K27" i="103"/>
  <c r="Y29" i="104" l="1"/>
  <c r="AI29" i="104"/>
  <c r="O29" i="104"/>
  <c r="AA40" i="102"/>
  <c r="U40" i="102"/>
  <c r="M40" i="102" l="1"/>
  <c r="M29" i="104" l="1"/>
  <c r="S40" i="102"/>
  <c r="L22" i="50" l="1"/>
  <c r="T22" i="50"/>
  <c r="AD22" i="50"/>
  <c r="L24" i="50"/>
  <c r="T24" i="50"/>
  <c r="AD24" i="50"/>
  <c r="L26" i="50"/>
  <c r="T26" i="50"/>
  <c r="AD26" i="50"/>
  <c r="Z31" i="49"/>
  <c r="AB31" i="49"/>
  <c r="AB33" i="49"/>
  <c r="Z35" i="49"/>
  <c r="AB35" i="49"/>
  <c r="AC24" i="90"/>
  <c r="AC26" i="90"/>
  <c r="AC28" i="90"/>
  <c r="AC51" i="104"/>
  <c r="AE51" i="104"/>
  <c r="AG51" i="104"/>
  <c r="S51" i="104"/>
  <c r="U51" i="104"/>
  <c r="W51" i="104"/>
  <c r="I51" i="104"/>
  <c r="K51" i="104"/>
  <c r="M51" i="104"/>
  <c r="Y49" i="103"/>
  <c r="AA49" i="103"/>
  <c r="AC49" i="103"/>
  <c r="O49" i="103"/>
  <c r="Q49" i="103"/>
  <c r="S49" i="103"/>
  <c r="E49" i="103"/>
  <c r="G49" i="103"/>
  <c r="I49" i="103"/>
  <c r="G40" i="102"/>
  <c r="I40" i="102"/>
  <c r="K40" i="102"/>
  <c r="Y48" i="100"/>
  <c r="AA48" i="100"/>
  <c r="AC48" i="100"/>
  <c r="O48" i="100"/>
  <c r="Q48" i="100"/>
  <c r="S48" i="100"/>
  <c r="E48" i="100"/>
  <c r="G48" i="100"/>
  <c r="I48" i="100"/>
  <c r="I17" i="45"/>
  <c r="K17" i="45" s="1"/>
  <c r="K19" i="45"/>
  <c r="I21" i="45"/>
  <c r="K21" i="45" s="1"/>
  <c r="I23" i="45"/>
  <c r="K23" i="45" s="1"/>
  <c r="P26" i="44"/>
  <c r="T26" i="44"/>
  <c r="AB26" i="44"/>
  <c r="P28" i="44"/>
  <c r="T28" i="44"/>
  <c r="AB28" i="44"/>
  <c r="P30" i="44"/>
  <c r="T30" i="44"/>
  <c r="AB30" i="44"/>
  <c r="AB43" i="44" l="1"/>
  <c r="T43" i="44"/>
  <c r="P43" i="44"/>
  <c r="AE27" i="103" l="1"/>
  <c r="AB29" i="49" l="1"/>
  <c r="Z29" i="49"/>
  <c r="Z44" i="49"/>
  <c r="Z38" i="49" l="1"/>
  <c r="AB44" i="49" l="1"/>
  <c r="I36" i="45" l="1"/>
  <c r="AB37" i="44" l="1"/>
  <c r="T37" i="44"/>
  <c r="P37" i="44"/>
  <c r="L40" i="50" l="1"/>
  <c r="AC42" i="90" l="1"/>
  <c r="K36" i="45" l="1"/>
  <c r="I30" i="45"/>
  <c r="K30" i="45" s="1"/>
  <c r="AD40" i="50" l="1"/>
  <c r="AD20" i="50" l="1"/>
  <c r="T20" i="50"/>
  <c r="L20" i="50"/>
  <c r="AB24" i="44" l="1"/>
  <c r="T24" i="44"/>
  <c r="P24" i="44"/>
  <c r="F44" i="57" l="1"/>
  <c r="AD34" i="50" l="1"/>
  <c r="T34" i="50"/>
  <c r="L34" i="50"/>
  <c r="T40" i="50" l="1"/>
  <c r="O31" i="58" l="1"/>
  <c r="I31" i="58"/>
  <c r="F31" i="58"/>
  <c r="AB38" i="49"/>
  <c r="AC36" i="90"/>
  <c r="AC22" i="90"/>
  <c r="L44" i="57"/>
  <c r="AA51" i="104"/>
  <c r="Q51" i="104"/>
  <c r="G51" i="104"/>
  <c r="AG29" i="104"/>
  <c r="AA29" i="104"/>
  <c r="W29" i="104"/>
  <c r="Q29" i="104"/>
  <c r="G29" i="104"/>
  <c r="W49" i="103"/>
  <c r="M49" i="103"/>
  <c r="C49" i="103"/>
  <c r="AC27" i="103"/>
  <c r="W27" i="103"/>
  <c r="S27" i="103"/>
  <c r="M27" i="103"/>
  <c r="I27" i="103"/>
  <c r="C27" i="103"/>
  <c r="E40" i="102"/>
  <c r="W48" i="100"/>
  <c r="M48" i="100"/>
  <c r="C48" i="100"/>
</calcChain>
</file>

<file path=xl/sharedStrings.xml><?xml version="1.0" encoding="utf-8"?>
<sst xmlns="http://schemas.openxmlformats.org/spreadsheetml/2006/main" count="866" uniqueCount="428">
  <si>
    <t>JADUAL 1 :  PENAWARAN DAN PERMINTAAN GETAH ASLI</t>
  </si>
  <si>
    <t xml:space="preserve">Table 1 : Supply and Demand of Natural Rubber      </t>
  </si>
  <si>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</si>
  <si>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</si>
  <si>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</si>
  <si>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</si>
  <si>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</si>
  <si>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</si>
  <si>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</si>
  <si>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</si>
  <si>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</si>
  <si>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</si>
  <si>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</si>
  <si>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</si>
  <si>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</si>
  <si>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</si>
  <si>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</si>
  <si>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</si>
  <si>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</si>
  <si>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</si>
  <si>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</si>
  <si>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</si>
  <si>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</si>
  <si>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</si>
  <si>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</si>
  <si>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</si>
  <si>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</si>
  <si>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</si>
  <si>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</si>
  <si>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Kebun Kecil**</t>
  </si>
  <si>
    <t>at the</t>
  </si>
  <si>
    <t>Estates</t>
  </si>
  <si>
    <t>Smallholdings</t>
  </si>
  <si>
    <t xml:space="preserve">at the </t>
  </si>
  <si>
    <t>beginning</t>
  </si>
  <si>
    <t>end of</t>
  </si>
  <si>
    <t>of period</t>
  </si>
  <si>
    <t>period</t>
  </si>
  <si>
    <t>FELDA**</t>
  </si>
  <si>
    <t>Lain-lain</t>
  </si>
  <si>
    <t>Others</t>
  </si>
  <si>
    <t>Dis.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</si>
  <si>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</si>
  <si>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</si>
  <si>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</si>
  <si>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</si>
  <si>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Termasuk kebun kecil Lembaga Kemajuan Tanah Persekutuan (FELDA)</t>
  </si>
  <si>
    <t xml:space="preserve">    Includes Federal Land Development Authority (FELDA) smallholdings</t>
  </si>
  <si>
    <t>JADUAL 2 :   PENGELUARAN GETAH ASLI MENGIKUT HAK MILIK</t>
  </si>
  <si>
    <t>Table 2 :  Production of Natural Rubber by Ownership</t>
  </si>
  <si>
    <t>Tempoh</t>
  </si>
  <si>
    <t>Kebun Kecil*</t>
  </si>
  <si>
    <t>Period</t>
  </si>
  <si>
    <t xml:space="preserve">Estate                                                                                                             </t>
  </si>
  <si>
    <t xml:space="preserve">Smallholding                                                                                   </t>
  </si>
  <si>
    <t>Residen Malaysia</t>
  </si>
  <si>
    <t>Bukan Residen Malaysia</t>
  </si>
  <si>
    <t>Malaysian</t>
  </si>
  <si>
    <t>dan Hak Milik Bersama</t>
  </si>
  <si>
    <t>Residents</t>
  </si>
  <si>
    <t>Non-Malaysian Residents</t>
  </si>
  <si>
    <t>and Joint Ownership</t>
  </si>
  <si>
    <r>
      <t xml:space="preserve">                        K.G.K / </t>
    </r>
    <r>
      <rPr>
        <i/>
        <sz val="8"/>
        <rFont val="Arial"/>
        <family val="2"/>
      </rPr>
      <t>D.R.C</t>
    </r>
    <r>
      <rPr>
        <b/>
        <sz val="8"/>
        <rFont val="Arial"/>
        <family val="2"/>
      </rPr>
      <t xml:space="preserve"> - Kandungan Getah Kering / </t>
    </r>
    <r>
      <rPr>
        <i/>
        <sz val="8"/>
        <rFont val="Arial"/>
        <family val="2"/>
      </rPr>
      <t>Dry Rubber Content</t>
    </r>
  </si>
  <si>
    <t>* Termasuk kebun kecil Lembaga Kemajuan Tanah Persekutuan (FELDA)</t>
  </si>
  <si>
    <t xml:space="preserve"> </t>
  </si>
  <si>
    <t>JADUAL 3 :  EKSPORT GETAH ASLI MENGIKUT JENIS TERPILIH</t>
  </si>
  <si>
    <t>Table 3 :  Exports of Natural Rubber by Selected Types</t>
  </si>
  <si>
    <t>15</t>
  </si>
  <si>
    <t>Jenis</t>
  </si>
  <si>
    <r>
      <t>Ke dan melalui Singapura</t>
    </r>
    <r>
      <rPr>
        <b/>
        <vertAlign val="superscript"/>
        <sz val="8"/>
        <rFont val="Arial"/>
        <family val="2"/>
      </rPr>
      <t xml:space="preserve"> </t>
    </r>
  </si>
  <si>
    <t>Terus Negeri Asing</t>
  </si>
  <si>
    <t>Type</t>
  </si>
  <si>
    <t xml:space="preserve">To and via Singapore </t>
  </si>
  <si>
    <t>Direct Foreign</t>
  </si>
  <si>
    <t xml:space="preserve"> Getah Asap Berbunga</t>
  </si>
  <si>
    <t xml:space="preserve"> Ribbed Smoked Sheets</t>
  </si>
  <si>
    <t xml:space="preserve"> Lateks Pekat</t>
  </si>
  <si>
    <t xml:space="preserve"> Latex Concentrate</t>
  </si>
  <si>
    <t xml:space="preserve"> Getah Mutu Malaysia</t>
  </si>
  <si>
    <t xml:space="preserve"> Standard Malaysian Rubber</t>
  </si>
  <si>
    <t xml:space="preserve"> Jenis-jenis lain</t>
  </si>
  <si>
    <t xml:space="preserve"> Other types</t>
  </si>
  <si>
    <t xml:space="preserve"> Jumlah</t>
  </si>
  <si>
    <t xml:space="preserve"> Total</t>
  </si>
  <si>
    <t xml:space="preserve">  Jenis</t>
  </si>
  <si>
    <t xml:space="preserve">  Type</t>
  </si>
  <si>
    <t xml:space="preserve">  Jumlah</t>
  </si>
  <si>
    <t xml:space="preserve">  Total</t>
  </si>
  <si>
    <t>.</t>
  </si>
  <si>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</si>
  <si>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</si>
  <si>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4 :  EKSPORT GETAH  ASLI MENGIKUT NEGARA YANG DITUJU</t>
  </si>
  <si>
    <t>Table 4 :  Exports of Natural Rubber by Country of Destination</t>
  </si>
  <si>
    <t>16</t>
  </si>
  <si>
    <t>Tonnes  D.R.C.</t>
  </si>
  <si>
    <t>Negara-Negara Utama</t>
  </si>
  <si>
    <t>Major Countries</t>
  </si>
  <si>
    <t>Afrika Selatan</t>
  </si>
  <si>
    <t>South Africa</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</si>
  <si>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</si>
  <si>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</si>
  <si>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</si>
  <si>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</si>
  <si>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</si>
  <si>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</si>
  <si>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</si>
  <si>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</si>
  <si>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</si>
  <si>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</si>
  <si>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</si>
  <si>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</si>
  <si>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</si>
  <si>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</si>
  <si>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</si>
  <si>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t xml:space="preserve">JADUAL 4 :  EKSPORT GETAH ASLI MENGIKUT NEGARA YANG DITUJU (samb.)  </t>
  </si>
  <si>
    <t>Table 4 :  Exports of Natural Rubber by Country of Destination (cont'd)</t>
  </si>
  <si>
    <t>Korea, Rep.</t>
  </si>
  <si>
    <t>Korea, Rep. of</t>
  </si>
  <si>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</si>
  <si>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</si>
  <si>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</si>
  <si>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</si>
  <si>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</si>
  <si>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</si>
  <si>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</si>
  <si>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Singapura</t>
  </si>
  <si>
    <t>Singapore</t>
  </si>
  <si>
    <t>Sweden</t>
  </si>
  <si>
    <t>Taiwan</t>
  </si>
  <si>
    <t>Ukraine</t>
  </si>
  <si>
    <t>United Kingdom</t>
  </si>
  <si>
    <t>Vietnam</t>
  </si>
  <si>
    <t>Negara lain</t>
  </si>
  <si>
    <t>Other countries</t>
  </si>
  <si>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</si>
  <si>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</si>
  <si>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5:  EKSPORT GETAH MUTU MALAYSIA (G.M.M.) MENGIKUT GRED</t>
  </si>
  <si>
    <t>Table 5:  Exports of Standard Malaysian Rubber (S.M.R.) by Grade</t>
  </si>
  <si>
    <t>18</t>
  </si>
  <si>
    <t>Gred</t>
  </si>
  <si>
    <t>Grade</t>
  </si>
  <si>
    <t>G.M.M. L</t>
  </si>
  <si>
    <t xml:space="preserve">S.M.R.  L  </t>
  </si>
  <si>
    <t>G.M.M. 5</t>
  </si>
  <si>
    <t xml:space="preserve">S.M.R.  5  </t>
  </si>
  <si>
    <t>G.M.M. 10</t>
  </si>
  <si>
    <t xml:space="preserve">S.M.R.  10  </t>
  </si>
  <si>
    <t>G.M.M.  20</t>
  </si>
  <si>
    <t xml:space="preserve">S.M.R.  20 </t>
  </si>
  <si>
    <t>G.M.M. GP</t>
  </si>
  <si>
    <t xml:space="preserve">S.M.R.  GP   </t>
  </si>
  <si>
    <t>G.M.M.  CV</t>
  </si>
  <si>
    <t xml:space="preserve">S.M.R.  CV   </t>
  </si>
  <si>
    <t>Lain-Lain *</t>
  </si>
  <si>
    <r>
      <t xml:space="preserve">                       *  Lain-lain termasuk</t>
    </r>
    <r>
      <rPr>
        <sz val="8"/>
        <rFont val="Arial"/>
        <family val="2"/>
      </rPr>
      <t xml:space="preserve"> </t>
    </r>
    <r>
      <rPr>
        <i/>
        <sz val="8"/>
        <rFont val="Arial"/>
        <family val="2"/>
      </rPr>
      <t>housegrade / Others includes housegrade</t>
    </r>
  </si>
  <si>
    <r>
      <t xml:space="preserve">                       Jumlah berbeza disebabkan pembundaran / </t>
    </r>
    <r>
      <rPr>
        <i/>
        <sz val="8"/>
        <rFont val="Arial"/>
        <family val="2"/>
      </rPr>
      <t>The total differs due to rounding</t>
    </r>
  </si>
  <si>
    <t>JADUAL 6 :  IMPORT GETAH ASLI MENGIKUT JENIS TERPILIH</t>
  </si>
  <si>
    <t>Table 6 :  Imports of Natural Rubber by Selected Types</t>
  </si>
  <si>
    <t xml:space="preserve">  Tonnes  D.R.C.</t>
  </si>
  <si>
    <r>
      <t xml:space="preserve"> Getah Berpiawaian</t>
    </r>
    <r>
      <rPr>
        <b/>
        <vertAlign val="superscript"/>
        <sz val="8"/>
        <rFont val="Arial"/>
        <family val="2"/>
      </rPr>
      <t>*</t>
    </r>
  </si>
  <si>
    <t xml:space="preserve"> Standard Rubber</t>
  </si>
  <si>
    <r>
      <t>Dari dan melalui Singapura</t>
    </r>
    <r>
      <rPr>
        <b/>
        <vertAlign val="superscript"/>
        <sz val="8"/>
        <rFont val="Arial"/>
        <family val="2"/>
      </rPr>
      <t xml:space="preserve"> </t>
    </r>
  </si>
  <si>
    <t xml:space="preserve">From and via Singapore </t>
  </si>
  <si>
    <t xml:space="preserve">  Getah Asap Berbunga</t>
  </si>
  <si>
    <t xml:space="preserve">  Ribbed Smoked Sheets</t>
  </si>
  <si>
    <t xml:space="preserve">  Lateks Pekat</t>
  </si>
  <si>
    <t xml:space="preserve">  Latex Concentrate</t>
  </si>
  <si>
    <t xml:space="preserve">  Jenis-jenis lain</t>
  </si>
  <si>
    <t xml:space="preserve">  Other types</t>
  </si>
  <si>
    <r>
      <t xml:space="preserve">                         * Piawaian getah secara teknikal setaraf dengan G.M.M. / </t>
    </r>
    <r>
      <rPr>
        <i/>
        <sz val="8"/>
        <rFont val="Arial"/>
        <family val="2"/>
      </rPr>
      <t xml:space="preserve">Rubber by technical standard similar to S.M.R. </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</si>
  <si>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</si>
  <si>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</si>
  <si>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r>
      <t>JADUAL 7</t>
    </r>
    <r>
      <rPr>
        <b/>
        <sz val="9"/>
        <rFont val="Arial"/>
        <family val="2"/>
      </rPr>
      <t xml:space="preserve"> :  IMPORT GETAH ASLI MENGIKUT NEGARA ASAL</t>
    </r>
  </si>
  <si>
    <t>Table 7:  Imports of Natural Rubber by Country of Origin</t>
  </si>
  <si>
    <t xml:space="preserve">             Tonnes D.R.C.</t>
  </si>
  <si>
    <t xml:space="preserve"> Negara Asal</t>
  </si>
  <si>
    <t>Country of Origin</t>
  </si>
  <si>
    <t xml:space="preserve"> Indonesia Rep.</t>
  </si>
  <si>
    <r>
      <t xml:space="preserve"> Kemboja/</t>
    </r>
    <r>
      <rPr>
        <i/>
        <sz val="8"/>
        <rFont val="Arial"/>
        <family val="2"/>
      </rPr>
      <t>Cambodia</t>
    </r>
  </si>
  <si>
    <t xml:space="preserve"> India</t>
  </si>
  <si>
    <t xml:space="preserve"> Myanmar</t>
  </si>
  <si>
    <r>
      <t xml:space="preserve"> Filipina</t>
    </r>
    <r>
      <rPr>
        <sz val="8"/>
        <rFont val="Arial"/>
        <family val="2"/>
      </rPr>
      <t>/</t>
    </r>
    <r>
      <rPr>
        <i/>
        <sz val="8"/>
        <rFont val="Arial"/>
        <family val="2"/>
      </rPr>
      <t>Philippines</t>
    </r>
  </si>
  <si>
    <t xml:space="preserve"> Thailand</t>
  </si>
  <si>
    <r>
      <t xml:space="preserve"> Negara lain/</t>
    </r>
    <r>
      <rPr>
        <i/>
        <sz val="8"/>
        <rFont val="Arial"/>
        <family val="2"/>
      </rPr>
      <t>Other countries</t>
    </r>
  </si>
  <si>
    <t>Negara Asal</t>
  </si>
  <si>
    <t xml:space="preserve">Dari dan melalui Singapura </t>
  </si>
  <si>
    <r>
      <t>From and via Singapore</t>
    </r>
    <r>
      <rPr>
        <i/>
        <vertAlign val="superscript"/>
        <sz val="8"/>
        <rFont val="Arial"/>
        <family val="2"/>
      </rPr>
      <t xml:space="preserve"> </t>
    </r>
  </si>
  <si>
    <t>JADUAL 8:  STOK GETAH ASLI PADA AKHIR BULAN MENGIKUT BANCI</t>
  </si>
  <si>
    <t>JADUAL 9 :  PENGELUARAN DAN STOK LATEKS PEKAT</t>
  </si>
  <si>
    <t>Table 8:  Stocks of Natural Rubber held at the end of the month by Census</t>
  </si>
  <si>
    <t>Table 9 :  Production and Stocks of Concentrated Latex</t>
  </si>
  <si>
    <t xml:space="preserve">         Tan metrik  K.G.K.</t>
  </si>
  <si>
    <t>Tonnes D.R.C.</t>
  </si>
  <si>
    <t>Pada</t>
  </si>
  <si>
    <t>Stok pada</t>
  </si>
  <si>
    <t>akhir tempoh</t>
  </si>
  <si>
    <t>bulan</t>
  </si>
  <si>
    <t>Stocks at the</t>
  </si>
  <si>
    <t>At the end</t>
  </si>
  <si>
    <t>end of period</t>
  </si>
  <si>
    <t>of the</t>
  </si>
  <si>
    <t>Banci</t>
  </si>
  <si>
    <t xml:space="preserve"> month</t>
  </si>
  <si>
    <t>Census</t>
  </si>
  <si>
    <t xml:space="preserve"> Estet Getah</t>
  </si>
  <si>
    <t xml:space="preserve"> Rubber Estates</t>
  </si>
  <si>
    <t>Pemproses Getah</t>
  </si>
  <si>
    <t>Rubber Processors</t>
  </si>
  <si>
    <t>Pengguna Getah</t>
  </si>
  <si>
    <t>Rubber Consumers</t>
  </si>
  <si>
    <t>JADUAL 10 :  PENGGUNAAN DOMESTIK GETAH ASLI MENGIKUT INDUSTRI</t>
  </si>
  <si>
    <t xml:space="preserve">Table 10 :  Domestic Consumption of Natural Rubber by Industry </t>
  </si>
  <si>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</si>
  <si>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</si>
  <si>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</si>
  <si>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</si>
  <si>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</si>
  <si>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</si>
  <si>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</si>
  <si>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</si>
  <si>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</si>
  <si>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</si>
  <si>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</si>
  <si>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</si>
  <si>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</si>
  <si>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</si>
  <si>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</si>
  <si>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</si>
  <si>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</si>
  <si>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</si>
  <si>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</si>
  <si>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</si>
  <si>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</si>
  <si>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</si>
  <si>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</si>
  <si>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</si>
  <si>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</si>
  <si>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</si>
  <si>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</si>
  <si>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</si>
  <si>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</si>
  <si>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</si>
  <si>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</si>
  <si>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</si>
  <si>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</si>
  <si>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</si>
  <si>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</si>
  <si>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</si>
  <si>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</si>
  <si>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</si>
  <si>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</si>
  <si>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</si>
  <si>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</si>
  <si>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</si>
  <si>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</si>
  <si>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</si>
  <si>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</si>
  <si>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</si>
  <si>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</si>
  <si>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</si>
  <si>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</si>
  <si>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</si>
  <si>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products</t>
  </si>
  <si>
    <t>consuming</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</si>
  <si>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</si>
  <si>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</si>
  <si>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</si>
  <si>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</si>
  <si>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</si>
  <si>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</si>
  <si>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</si>
  <si>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</si>
  <si>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</si>
  <si>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</si>
  <si>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r>
      <t xml:space="preserve">JADUAL 11:  </t>
    </r>
    <r>
      <rPr>
        <b/>
        <u/>
        <sz val="9"/>
        <rFont val="Arial"/>
        <family val="2"/>
      </rPr>
      <t xml:space="preserve">HARGA PURATA BULANAN BAGI GETAH ASLI </t>
    </r>
  </si>
  <si>
    <t xml:space="preserve">        Average Monthly Price of Natural Rubber (Noon Quotations - F.O.B.)</t>
  </si>
  <si>
    <t xml:space="preserve">Table 11 :  Average Monthly Price of Natural Rubber </t>
  </si>
  <si>
    <t xml:space="preserve">  Sen/Kg</t>
  </si>
  <si>
    <t>Harga di ladang</t>
  </si>
  <si>
    <t>Sebut Harga pada waktu tengah hari - "F.O.B."**</t>
  </si>
  <si>
    <t>Farmgate price</t>
  </si>
  <si>
    <t>Noon Quotations - F.O.B.</t>
  </si>
  <si>
    <t>Susu Getah Cair</t>
  </si>
  <si>
    <t>Lateks Pekat*</t>
  </si>
  <si>
    <t xml:space="preserve">Getah Mutu Malaysia (1 - Pallet tan metrik)  </t>
  </si>
  <si>
    <t>Field Latex</t>
  </si>
  <si>
    <t>Scrap</t>
  </si>
  <si>
    <t>Latex Concentrate</t>
  </si>
  <si>
    <t xml:space="preserve">Standard Malaysian Rubber (1 - Tonne pallet)    </t>
  </si>
  <si>
    <t>G.M.M. CV</t>
  </si>
  <si>
    <t>G.M.M. 20</t>
  </si>
  <si>
    <t>S.M.R. CV</t>
  </si>
  <si>
    <t>S.M.R. L</t>
  </si>
  <si>
    <t>S.M.R. 5</t>
  </si>
  <si>
    <t>S.M.R. GP</t>
  </si>
  <si>
    <t>S.M.R. 10</t>
  </si>
  <si>
    <t>S.M.R. 20</t>
  </si>
  <si>
    <t>2019</t>
  </si>
  <si>
    <r>
      <t>Nota/</t>
    </r>
    <r>
      <rPr>
        <i/>
        <sz val="8"/>
        <rFont val="Arial"/>
        <family val="2"/>
      </rPr>
      <t xml:space="preserve">Notes </t>
    </r>
    <r>
      <rPr>
        <b/>
        <sz val="8"/>
        <rFont val="Arial"/>
        <family val="2"/>
      </rPr>
      <t xml:space="preserve">:   </t>
    </r>
  </si>
  <si>
    <r>
      <rPr>
        <b/>
        <sz val="8"/>
        <rFont val="Arial"/>
        <family val="2"/>
      </rPr>
      <t>* 60% Kandungan Getah Kering (K.G.K)</t>
    </r>
    <r>
      <rPr>
        <sz val="8"/>
        <rFont val="Arial"/>
        <family val="2"/>
      </rPr>
      <t xml:space="preserve"> /</t>
    </r>
    <r>
      <rPr>
        <i/>
        <sz val="8"/>
        <rFont val="Arial"/>
        <family val="2"/>
      </rPr>
      <t xml:space="preserve"> 60% Dry Rubber Content (D.R.C.)</t>
    </r>
  </si>
  <si>
    <t>Punca: Lembaga Getah Malaysia (LGM)</t>
  </si>
  <si>
    <t xml:space="preserve">            </t>
  </si>
  <si>
    <r>
      <t xml:space="preserve">** </t>
    </r>
    <r>
      <rPr>
        <b/>
        <sz val="8"/>
        <rFont val="Arial"/>
        <family val="2"/>
      </rPr>
      <t>F.O.B.</t>
    </r>
    <r>
      <rPr>
        <sz val="8"/>
        <rFont val="Arial"/>
        <family val="2"/>
      </rPr>
      <t xml:space="preserve"> - </t>
    </r>
    <r>
      <rPr>
        <i/>
        <sz val="8"/>
        <rFont val="Arial"/>
        <family val="2"/>
      </rPr>
      <t>Free On Board</t>
    </r>
  </si>
  <si>
    <t>Source: Malaysian Rubber Board (MRB)</t>
  </si>
  <si>
    <t>JADUAL 12 :  GUNA TENAGA DAN GAJI &amp; UPAH DIBAYAR MENGIKUT KATEGORI PEKERJA DI ESTET GETAH</t>
  </si>
  <si>
    <t>Table 12 :  Employment and Salaries &amp; Wages Paid in Rubber Estates by Category of Workers</t>
  </si>
  <si>
    <t>Seperti</t>
  </si>
  <si>
    <t>Pekerja bergaji dan Gaji &amp; Upah</t>
  </si>
  <si>
    <t>Employees and Salaries &amp; Wages</t>
  </si>
  <si>
    <t xml:space="preserve">As at end </t>
  </si>
  <si>
    <t>Pekerja diambil secara langsung</t>
  </si>
  <si>
    <t>Pekerja diambil secara kontrak</t>
  </si>
  <si>
    <t>Employees directly employed</t>
  </si>
  <si>
    <t>Employees on contract basis</t>
  </si>
  <si>
    <t xml:space="preserve">Kakitangan </t>
  </si>
  <si>
    <t>Pekerja Estet</t>
  </si>
  <si>
    <t>Pekerja Kilang</t>
  </si>
  <si>
    <t>Pentadbiran</t>
  </si>
  <si>
    <t>Estate Workers</t>
  </si>
  <si>
    <t>Factory Workers</t>
  </si>
  <si>
    <t>Administrative Staff</t>
  </si>
  <si>
    <t>Bilangan</t>
  </si>
  <si>
    <t>Gaji &amp;</t>
  </si>
  <si>
    <t>pekerja</t>
  </si>
  <si>
    <t>Upah</t>
  </si>
  <si>
    <t xml:space="preserve">Number </t>
  </si>
  <si>
    <t>Salaries</t>
  </si>
  <si>
    <t>of workers</t>
  </si>
  <si>
    <t>&amp; Wages</t>
  </si>
  <si>
    <t>(RM'000)</t>
  </si>
  <si>
    <r>
      <t>Nota/</t>
    </r>
    <r>
      <rPr>
        <i/>
        <sz val="8"/>
        <rFont val="Arial"/>
        <family val="2"/>
      </rPr>
      <t>Notes</t>
    </r>
    <r>
      <rPr>
        <b/>
        <sz val="8"/>
        <rFont val="Arial"/>
        <family val="2"/>
      </rPr>
      <t xml:space="preserve"> : </t>
    </r>
  </si>
  <si>
    <r>
      <rPr>
        <vertAlign val="superscript"/>
        <sz val="8"/>
        <rFont val="Arial"/>
        <family val="2"/>
      </rPr>
      <t xml:space="preserve">p </t>
    </r>
    <r>
      <rPr>
        <sz val="8"/>
        <rFont val="Arial"/>
        <family val="2"/>
      </rPr>
      <t xml:space="preserve"> </t>
    </r>
    <r>
      <rPr>
        <b/>
        <sz val="8"/>
        <rFont val="Arial"/>
        <family val="2"/>
      </rPr>
      <t>Awalan</t>
    </r>
    <r>
      <rPr>
        <sz val="8"/>
        <rFont val="Arial"/>
        <family val="2"/>
      </rPr>
      <t xml:space="preserve"> / </t>
    </r>
    <r>
      <rPr>
        <i/>
        <sz val="8"/>
        <rFont val="Arial"/>
        <family val="2"/>
      </rPr>
      <t>Provisional</t>
    </r>
  </si>
  <si>
    <t xml:space="preserve">JADUAL 13 :  PRODUKTIVITI PENGELUARAN DAN PENOREH BAGI ESTET GETAH </t>
  </si>
  <si>
    <t>Table 13 :  Productivity of Production and Tappers in Rubber Estates</t>
  </si>
  <si>
    <t>Bilangan pekerja pada akhir tempoh</t>
  </si>
  <si>
    <t>Gaji &amp; Upah (RM '000)</t>
  </si>
  <si>
    <t>Keluasan</t>
  </si>
  <si>
    <t>Purata</t>
  </si>
  <si>
    <t>Produktiviti</t>
  </si>
  <si>
    <t>Number of workers at end of period</t>
  </si>
  <si>
    <t>Salaries &amp; Wages</t>
  </si>
  <si>
    <t>ditanam</t>
  </si>
  <si>
    <t>ditoreh</t>
  </si>
  <si>
    <t>bil. hari</t>
  </si>
  <si>
    <t xml:space="preserve">pengeluaran </t>
  </si>
  <si>
    <t>penoreh</t>
  </si>
  <si>
    <t>(Kg K.G.K)</t>
  </si>
  <si>
    <t>menoreh</t>
  </si>
  <si>
    <t>Productivity</t>
  </si>
  <si>
    <t>(sehari)</t>
  </si>
  <si>
    <t>(Kg D.R.C)</t>
  </si>
  <si>
    <t>Average</t>
  </si>
  <si>
    <t>of production</t>
  </si>
  <si>
    <t>Productivity of</t>
  </si>
  <si>
    <t>Lain-Lain</t>
  </si>
  <si>
    <t xml:space="preserve">number </t>
  </si>
  <si>
    <t>(Kg/Hek)</t>
  </si>
  <si>
    <t>tappers</t>
  </si>
  <si>
    <t>Planted</t>
  </si>
  <si>
    <t>Tapped</t>
  </si>
  <si>
    <t>of</t>
  </si>
  <si>
    <t>(Kg/Ha)</t>
  </si>
  <si>
    <t>(per day)</t>
  </si>
  <si>
    <t>area</t>
  </si>
  <si>
    <t>tapping</t>
  </si>
  <si>
    <t>at end of</t>
  </si>
  <si>
    <t>days</t>
  </si>
  <si>
    <t>Penoreh</t>
  </si>
  <si>
    <t>Pekerja</t>
  </si>
  <si>
    <t>(RM)</t>
  </si>
  <si>
    <t>Tappers</t>
  </si>
  <si>
    <t>Ladang</t>
  </si>
  <si>
    <t>(Hektar)</t>
  </si>
  <si>
    <t>(Kg D.R.C.)</t>
  </si>
  <si>
    <t>Field</t>
  </si>
  <si>
    <r>
      <t>(</t>
    </r>
    <r>
      <rPr>
        <i/>
        <sz val="8"/>
        <rFont val="Arial"/>
        <family val="2"/>
      </rPr>
      <t>Hectare</t>
    </r>
    <r>
      <rPr>
        <sz val="8"/>
        <rFont val="Arial"/>
        <family val="2"/>
      </rPr>
      <t>)</t>
    </r>
  </si>
  <si>
    <t>Workers</t>
  </si>
  <si>
    <r>
      <t>Nota/</t>
    </r>
    <r>
      <rPr>
        <b/>
        <i/>
        <sz val="8"/>
        <rFont val="Arial"/>
        <family val="2"/>
      </rPr>
      <t xml:space="preserve">Notes </t>
    </r>
    <r>
      <rPr>
        <b/>
        <sz val="8"/>
        <rFont val="Arial"/>
        <family val="2"/>
      </rPr>
      <t xml:space="preserve">:   </t>
    </r>
  </si>
  <si>
    <r>
      <rPr>
        <vertAlign val="superscript"/>
        <sz val="8"/>
        <rFont val="Arial"/>
        <family val="2"/>
      </rPr>
      <t>p</t>
    </r>
    <r>
      <rPr>
        <sz val="8"/>
        <rFont val="Arial"/>
        <family val="2"/>
      </rPr>
      <t xml:space="preserve">  </t>
    </r>
    <r>
      <rPr>
        <b/>
        <sz val="8"/>
        <rFont val="Arial"/>
        <family val="2"/>
      </rPr>
      <t>Awalan</t>
    </r>
    <r>
      <rPr>
        <sz val="8"/>
        <rFont val="Arial"/>
        <family val="2"/>
      </rPr>
      <t xml:space="preserve"> / </t>
    </r>
    <r>
      <rPr>
        <i/>
        <sz val="8"/>
        <rFont val="Arial"/>
        <family val="2"/>
      </rPr>
      <t>Provisional</t>
    </r>
  </si>
  <si>
    <r>
      <t xml:space="preserve">K.G.K / </t>
    </r>
    <r>
      <rPr>
        <i/>
        <sz val="8"/>
        <rFont val="Arial"/>
        <family val="2"/>
      </rPr>
      <t>D.R.C</t>
    </r>
    <r>
      <rPr>
        <b/>
        <sz val="8"/>
        <rFont val="Arial"/>
        <family val="2"/>
      </rPr>
      <t xml:space="preserve"> - Kandungan Getah Kering / </t>
    </r>
    <r>
      <rPr>
        <i/>
        <sz val="8"/>
        <rFont val="Arial"/>
        <family val="2"/>
      </rPr>
      <t>Dry Rubber Content</t>
    </r>
  </si>
  <si>
    <t xml:space="preserve">JADUAL 14 :  PENGELUARAN, KELUASAN DITOREH DAN PURATA BILANGAN HARI MENOREH BAGI ESTET GETAH MENGIKUT NEGERI </t>
  </si>
  <si>
    <t>Table 14 :  Production, Tapped Area and Average Number of Tapping Days in Rubber Estates by State</t>
  </si>
  <si>
    <t>Negeri</t>
  </si>
  <si>
    <t>Keluasan ditoreh pada akhir tempoh</t>
  </si>
  <si>
    <t>Purata bilangan hari menoreh</t>
  </si>
  <si>
    <t xml:space="preserve">State </t>
  </si>
  <si>
    <t>estet</t>
  </si>
  <si>
    <t>Tapped area at end of period</t>
  </si>
  <si>
    <t>Average number of tapping days</t>
  </si>
  <si>
    <t>Tan metrik K.G.K.</t>
  </si>
  <si>
    <t>Hektar</t>
  </si>
  <si>
    <t>of estates</t>
  </si>
  <si>
    <t>Hectare</t>
  </si>
  <si>
    <t>Johor</t>
  </si>
  <si>
    <t>Kedah &amp; Perlis</t>
  </si>
  <si>
    <t>Kelantan &amp; Terengganu</t>
  </si>
  <si>
    <t>Pahang</t>
  </si>
  <si>
    <t>Perak</t>
  </si>
  <si>
    <t xml:space="preserve">Selangor </t>
  </si>
  <si>
    <t>Sabah &amp; Sarawak</t>
  </si>
  <si>
    <r>
      <t>Nota/</t>
    </r>
    <r>
      <rPr>
        <i/>
        <sz val="8"/>
        <rFont val="Arial"/>
        <family val="2"/>
      </rPr>
      <t>Notes</t>
    </r>
    <r>
      <rPr>
        <b/>
        <sz val="8"/>
        <rFont val="Arial"/>
        <family val="2"/>
      </rPr>
      <t xml:space="preserve"> :   </t>
    </r>
  </si>
  <si>
    <r>
      <rPr>
        <b/>
        <vertAlign val="superscript"/>
        <sz val="8"/>
        <rFont val="Arial"/>
        <family val="2"/>
      </rPr>
      <t xml:space="preserve">p </t>
    </r>
    <r>
      <rPr>
        <b/>
        <sz val="8"/>
        <rFont val="Arial"/>
        <family val="2"/>
      </rPr>
      <t xml:space="preserve"> Awalan / </t>
    </r>
    <r>
      <rPr>
        <i/>
        <sz val="8"/>
        <rFont val="Arial"/>
        <family val="2"/>
      </rPr>
      <t>Provisional</t>
    </r>
  </si>
  <si>
    <r>
      <t>(a)</t>
    </r>
    <r>
      <rPr>
        <sz val="8"/>
        <rFont val="Arial"/>
        <family val="2"/>
      </rPr>
      <t xml:space="preserve">  </t>
    </r>
    <r>
      <rPr>
        <b/>
        <sz val="8"/>
        <rFont val="Arial"/>
        <family val="2"/>
      </rPr>
      <t xml:space="preserve">Tiada estet direkodkan bagi negeri Pulau Pinang / </t>
    </r>
    <r>
      <rPr>
        <i/>
        <sz val="8"/>
        <rFont val="Arial"/>
        <family val="2"/>
      </rPr>
      <t>No estates were recorded in Pulau Pinang.</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</si>
  <si>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</si>
  <si>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t>17</t>
  </si>
  <si>
    <t>20</t>
  </si>
  <si>
    <t>2020</t>
  </si>
  <si>
    <t>2021</t>
  </si>
  <si>
    <t>Melaka &amp; Negeri Sembilan</t>
  </si>
  <si>
    <t>Sekerap</t>
  </si>
  <si>
    <t xml:space="preserve"> Viet Nam</t>
  </si>
  <si>
    <t>2022</t>
  </si>
  <si>
    <r>
      <t>Turki/</t>
    </r>
    <r>
      <rPr>
        <i/>
        <sz val="8"/>
        <rFont val="Arial"/>
        <family val="2"/>
      </rPr>
      <t>Turkiye</t>
    </r>
  </si>
  <si>
    <t>Jumlah Terkumpul</t>
  </si>
  <si>
    <t>Cumulative</t>
  </si>
  <si>
    <t>2023</t>
  </si>
  <si>
    <r>
      <t>2022</t>
    </r>
    <r>
      <rPr>
        <b/>
        <vertAlign val="superscript"/>
        <sz val="9"/>
        <rFont val="Arial"/>
        <family val="2"/>
      </rPr>
      <t>r</t>
    </r>
  </si>
  <si>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 xml:space="preserve">Provisional      </t>
    </r>
    <r>
      <rPr>
        <i/>
        <vertAlign val="superscript"/>
        <sz val="8"/>
        <rFont val="Arial"/>
        <family val="2"/>
      </rPr>
      <t xml:space="preserve"> </t>
    </r>
    <r>
      <rPr>
        <i/>
        <vertAlign val="superscript"/>
        <sz val="10"/>
        <rFont val="Arial"/>
        <family val="2"/>
      </rPr>
      <t xml:space="preserve"> r</t>
    </r>
    <r>
      <rPr>
        <i/>
        <sz val="8"/>
        <rFont val="Arial"/>
        <family val="2"/>
      </rPr>
      <t xml:space="preserve"> </t>
    </r>
    <r>
      <rPr>
        <b/>
        <sz val="8"/>
        <rFont val="Arial"/>
        <family val="2"/>
      </rPr>
      <t>Pindaan</t>
    </r>
    <r>
      <rPr>
        <i/>
        <sz val="8"/>
        <rFont val="Arial"/>
        <family val="2"/>
      </rPr>
      <t xml:space="preserve"> / Revised</t>
    </r>
  </si>
  <si>
    <t>Sep.</t>
  </si>
  <si>
    <t>Okt.</t>
  </si>
  <si>
    <t>Nov.</t>
  </si>
  <si>
    <r>
      <t>Nov.</t>
    </r>
    <r>
      <rPr>
        <b/>
        <vertAlign val="superscript"/>
        <sz val="8"/>
        <rFont val="Arial"/>
        <family val="2"/>
      </rPr>
      <t>P</t>
    </r>
  </si>
  <si>
    <r>
      <t>Jan.-Nov.</t>
    </r>
    <r>
      <rPr>
        <b/>
        <vertAlign val="superscript"/>
        <sz val="8"/>
        <rFont val="Arial"/>
        <family val="2"/>
      </rPr>
      <t>P</t>
    </r>
  </si>
  <si>
    <t>Jan.-Nov.</t>
  </si>
  <si>
    <r>
      <t>Nov.</t>
    </r>
    <r>
      <rPr>
        <b/>
        <vertAlign val="superscript"/>
        <sz val="8"/>
        <rFont val="Arial"/>
        <family val="2"/>
      </rPr>
      <t>p</t>
    </r>
  </si>
  <si>
    <r>
      <t>Jan. - Nov.</t>
    </r>
    <r>
      <rPr>
        <b/>
        <vertAlign val="superscript"/>
        <sz val="8"/>
        <rFont val="Arial"/>
        <family val="2"/>
      </rPr>
      <t>p</t>
    </r>
  </si>
  <si>
    <t>Jan. - Nov.</t>
  </si>
  <si>
    <r>
      <t>Jan.-Nov.</t>
    </r>
    <r>
      <rPr>
        <b/>
        <vertAlign val="superscript"/>
        <sz val="8"/>
        <rFont val="Arial"/>
        <family val="2"/>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</si>
</sst>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quot;£&quot;* #,##0.00_-;\-&quot;£&quot;* #,##0.00_-;_-&quot;£&quot;* &quot;-&quot;??_-;_-@_-"/>
    <numFmt numFmtId="166" formatCode="_(* #,##0_);_(* \(#,##0\);_(* &quot;-&quot;??_);_(@_)"/>
    <numFmt numFmtId="167" formatCode="0_)"/>
    <numFmt numFmtId="168" formatCode="_(* #,##0.0_);_(* \(#,##0.0\);_(* &quot;-&quot;??_);_(@_)"/>
    <numFmt numFmtId="169" formatCode="0.00_)"/>
    <numFmt numFmtId="170" formatCode="_(* #,##0.000_);_(* \(#,##0.000\);_(* &quot;-&quot;??_);_(@_)"/>
    <numFmt numFmtId="171" formatCode="0.0"/>
    <numFmt numFmtId="172" formatCode="0.000"/>
  </numFmts>
  <fonts count="34" x14ac:knownFonts="1">
    <font>
      <sz val="10"/>
      <name val="Arial"/>
      <family val="2"/>
    </font>
    <font>
      <sz val="8"/>
      <name val="Arial"/>
      <family val="2"/>
    </font>
    <font>
      <b/>
      <sz val="8"/>
      <name val="Arial"/>
      <family val="2"/>
    </font>
    <font>
      <b/>
      <sz val="9"/>
      <name val="Arial"/>
      <family val="2"/>
    </font>
    <font>
      <i/>
      <sz val="9"/>
      <name val="Arial"/>
      <family val="2"/>
    </font>
    <font>
      <b/>
      <sz val="8"/>
      <name val="Times New Roman"/>
      <family val="1"/>
    </font>
    <font>
      <i/>
      <sz val="8"/>
      <name val="Arial"/>
      <family val="2"/>
    </font>
    <font>
      <b/>
      <sz val="7"/>
      <name val="Arial"/>
      <family val="2"/>
    </font>
    <font>
      <i/>
      <sz val="7"/>
      <name val="Arial"/>
      <family val="2"/>
    </font>
    <font>
      <sz val="9"/>
      <name val="Arial"/>
      <family val="2"/>
    </font>
    <font>
      <b/>
      <vertAlign val="superscript"/>
      <sz val="8"/>
      <name val="Arial"/>
      <family val="2"/>
    </font>
    <font>
      <i/>
      <sz val="10"/>
      <name val="Arial"/>
      <family val="2"/>
    </font>
    <font>
      <b/>
      <sz val="10"/>
      <name val="Arial"/>
      <family val="2"/>
    </font>
    <font>
      <sz val="8"/>
      <name val="Times New Roman"/>
      <family val="1"/>
    </font>
    <font>
      <b/>
      <i/>
      <sz val="8"/>
      <name val="Arial"/>
      <family val="2"/>
    </font>
    <font>
      <b/>
      <i/>
      <sz val="9"/>
      <name val="Arial"/>
      <family val="2"/>
    </font>
    <font>
      <sz val="10"/>
      <name val="Courier"/>
      <family val="3"/>
    </font>
    <font>
      <sz val="8"/>
      <name val="Courier"/>
      <family val="3"/>
    </font>
    <font>
      <b/>
      <sz val="10"/>
      <name val="Courier"/>
      <family val="3"/>
    </font>
    <font>
      <sz val="7"/>
      <name val="Arial"/>
      <family val="2"/>
    </font>
    <font>
      <strike/>
      <sz val="8"/>
      <name val="Arial"/>
      <family val="2"/>
    </font>
    <font>
      <sz val="11"/>
      <color indexed="8"/>
      <name val="Calibri"/>
      <family val="2"/>
    </font>
    <font>
      <vertAlign val="superscript"/>
      <sz val="8"/>
      <name val="Arial"/>
      <family val="2"/>
    </font>
    <font>
      <b/>
      <u/>
      <sz val="9"/>
      <name val="Arial"/>
      <family val="2"/>
    </font>
    <font>
      <b/>
      <vertAlign val="superscript"/>
      <sz val="9"/>
      <name val="Arial"/>
      <family val="2"/>
    </font>
    <font>
      <i/>
      <vertAlign val="superscript"/>
      <sz val="8"/>
      <name val="Arial"/>
      <family val="2"/>
    </font>
    <font>
      <sz val="10"/>
      <name val="Arial"/>
      <family val="2"/>
    </font>
    <font>
      <sz val="8"/>
      <color theme="0"/>
      <name val="Arial"/>
      <family val="2"/>
    </font>
    <font>
      <b/>
      <sz val="8"/>
      <color theme="0"/>
      <name val="Arial"/>
      <family val="2"/>
    </font>
    <font>
      <i/>
      <sz val="8"/>
      <color theme="0"/>
      <name val="Arial"/>
      <family val="2"/>
    </font>
    <font>
      <sz val="8"/>
      <color rgb="FFFF0000"/>
      <name val="Arial"/>
      <family val="2"/>
    </font>
    <font>
      <sz val="8"/>
      <color rgb="FF006600"/>
      <name val="Arial"/>
      <family val="2"/>
    </font>
    <font>
      <b/>
      <u/>
      <sz val="8"/>
      <name val="Arial"/>
      <family val="2"/>
    </font>
    <font>
      <i/>
      <vertAlign val="superscript"/>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s>
  <cellStyleXfs count="22">
    <xf numFmtId="0" fontId="0" fillId="0" borderId="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1"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cellStyleXfs>
  <cellXfs count="773">
    <xf numFmtId="0" fontId="0" fillId="0" borderId="0" xfId="0"/>
    <xf numFmtId="0" fontId="1" fillId="0" borderId="0" xfId="14" applyFont="1"/>
    <xf numFmtId="0" fontId="2" fillId="0" borderId="0" xfId="14" applyFont="1"/>
    <xf numFmtId="0" fontId="3" fillId="0" borderId="0" xfId="14" applyFont="1" applyProtection="1">
      <protection locked="0"/>
    </xf>
    <xf numFmtId="0" fontId="4" fillId="0" borderId="0" xfId="14" applyFont="1" applyProtection="1">
      <protection locked="0"/>
    </xf>
    <xf numFmtId="0" fontId="5" fillId="0" borderId="0" xfId="14" applyFont="1" applyAlignment="1">
      <alignment horizontal="left" vertical="center" textRotation="180"/>
    </xf>
    <xf numFmtId="0" fontId="1" fillId="3" borderId="1" xfId="14" applyFont="1" applyFill="1" applyBorder="1"/>
    <xf numFmtId="0" fontId="1" fillId="3" borderId="2" xfId="14" applyFont="1" applyFill="1" applyBorder="1"/>
    <xf numFmtId="0" fontId="1" fillId="3" borderId="3" xfId="14" applyFont="1" applyFill="1" applyBorder="1"/>
    <xf numFmtId="0" fontId="1" fillId="3" borderId="0" xfId="14" applyFont="1" applyFill="1"/>
    <xf numFmtId="0" fontId="2" fillId="3" borderId="0" xfId="14" applyFont="1" applyFill="1" applyAlignment="1" applyProtection="1">
      <alignment horizontal="left"/>
      <protection locked="0"/>
    </xf>
    <xf numFmtId="0" fontId="2" fillId="3" borderId="0" xfId="14" applyFont="1" applyFill="1" applyProtection="1">
      <protection locked="0"/>
    </xf>
    <xf numFmtId="0" fontId="2" fillId="3" borderId="0" xfId="14" applyFont="1" applyFill="1" applyAlignment="1" applyProtection="1">
      <alignment horizontal="left" indent="1"/>
      <protection locked="0"/>
    </xf>
    <xf numFmtId="0" fontId="6" fillId="3" borderId="0" xfId="14" applyFont="1" applyFill="1" applyProtection="1">
      <protection locked="0"/>
    </xf>
    <xf numFmtId="0" fontId="6" fillId="3" borderId="0" xfId="14" applyFont="1" applyFill="1" applyAlignment="1" applyProtection="1">
      <alignment horizontal="left" indent="1"/>
      <protection locked="0"/>
    </xf>
    <xf numFmtId="0" fontId="6" fillId="3" borderId="0" xfId="14" applyFont="1" applyFill="1"/>
    <xf numFmtId="0" fontId="2" fillId="3" borderId="3" xfId="14" applyFont="1" applyFill="1" applyBorder="1" applyAlignment="1" applyProtection="1">
      <alignment horizontal="left" indent="1"/>
      <protection locked="0"/>
    </xf>
    <xf numFmtId="0" fontId="6" fillId="3" borderId="3" xfId="14" applyFont="1" applyFill="1" applyBorder="1" applyAlignment="1" applyProtection="1">
      <alignment horizontal="left" indent="1"/>
      <protection locked="0"/>
    </xf>
    <xf numFmtId="0" fontId="1" fillId="3" borderId="3" xfId="14" applyFont="1" applyFill="1" applyBorder="1" applyAlignment="1">
      <alignment horizontal="left" indent="1"/>
    </xf>
    <xf numFmtId="0" fontId="1" fillId="3" borderId="0" xfId="14" applyFont="1" applyFill="1" applyAlignment="1">
      <alignment horizontal="left" indent="1"/>
    </xf>
    <xf numFmtId="0" fontId="1" fillId="3" borderId="4" xfId="14" applyFont="1" applyFill="1" applyBorder="1" applyAlignment="1">
      <alignment horizontal="left" indent="1"/>
    </xf>
    <xf numFmtId="0" fontId="1" fillId="3" borderId="5" xfId="14" applyFont="1" applyFill="1" applyBorder="1" applyAlignment="1">
      <alignment horizontal="left" indent="1"/>
    </xf>
    <xf numFmtId="0" fontId="1" fillId="0" borderId="6" xfId="14" applyFont="1" applyBorder="1"/>
    <xf numFmtId="0" fontId="1" fillId="0" borderId="7" xfId="14" applyFont="1" applyBorder="1"/>
    <xf numFmtId="166" fontId="1" fillId="0" borderId="0" xfId="1" applyNumberFormat="1" applyFont="1" applyFill="1" applyAlignment="1">
      <alignment vertical="center"/>
    </xf>
    <xf numFmtId="0" fontId="1" fillId="0" borderId="4" xfId="14" applyFont="1" applyBorder="1" applyAlignment="1">
      <alignment horizontal="left" indent="1"/>
    </xf>
    <xf numFmtId="0" fontId="1" fillId="0" borderId="5" xfId="14" applyFont="1" applyBorder="1" applyAlignment="1">
      <alignment horizontal="left" indent="1"/>
    </xf>
    <xf numFmtId="166" fontId="1" fillId="0" borderId="5" xfId="1" applyNumberFormat="1" applyFont="1" applyFill="1" applyBorder="1" applyAlignment="1">
      <alignment horizontal="left" vertical="center"/>
    </xf>
    <xf numFmtId="0" fontId="1" fillId="0" borderId="3" xfId="14" applyFont="1" applyBorder="1" applyAlignment="1">
      <alignment horizontal="left" indent="1"/>
    </xf>
    <xf numFmtId="0" fontId="1" fillId="0" borderId="0" xfId="14" applyFont="1" applyAlignment="1">
      <alignment horizontal="left" indent="1"/>
    </xf>
    <xf numFmtId="166" fontId="1" fillId="0" borderId="0" xfId="1" applyNumberFormat="1" applyFont="1" applyFill="1" applyAlignment="1">
      <alignment horizontal="left" vertical="center"/>
    </xf>
    <xf numFmtId="0" fontId="2" fillId="0" borderId="3" xfId="14" applyFont="1" applyBorder="1" applyAlignment="1">
      <alignment horizontal="left" indent="1"/>
    </xf>
    <xf numFmtId="0" fontId="2" fillId="0" borderId="0" xfId="14" applyFont="1" applyAlignment="1">
      <alignment horizontal="left" indent="1"/>
    </xf>
    <xf numFmtId="166" fontId="2" fillId="0" borderId="0" xfId="1" applyNumberFormat="1" applyFont="1" applyFill="1" applyAlignment="1">
      <alignment vertical="center"/>
    </xf>
    <xf numFmtId="0" fontId="6" fillId="0" borderId="3" xfId="14" applyFont="1" applyBorder="1" applyAlignment="1">
      <alignment horizontal="left" indent="1"/>
    </xf>
    <xf numFmtId="0" fontId="6" fillId="0" borderId="0" xfId="14" applyFont="1" applyAlignment="1">
      <alignment horizontal="left" indent="1"/>
    </xf>
    <xf numFmtId="0" fontId="1" fillId="0" borderId="8" xfId="14" applyFont="1" applyBorder="1"/>
    <xf numFmtId="0" fontId="1" fillId="0" borderId="9" xfId="14" applyFont="1" applyBorder="1"/>
    <xf numFmtId="0" fontId="2" fillId="0" borderId="0" xfId="0" applyFont="1"/>
    <xf numFmtId="0" fontId="2" fillId="0" borderId="2" xfId="14" applyFont="1" applyBorder="1"/>
    <xf numFmtId="0" fontId="2" fillId="3" borderId="2" xfId="14" applyFont="1" applyFill="1" applyBorder="1"/>
    <xf numFmtId="0" fontId="2" fillId="3" borderId="0" xfId="14" applyFont="1" applyFill="1"/>
    <xf numFmtId="0" fontId="6" fillId="3" borderId="0" xfId="14" applyFont="1" applyFill="1" applyAlignment="1">
      <alignment horizontal="left"/>
    </xf>
    <xf numFmtId="0" fontId="2" fillId="3" borderId="7" xfId="14" applyFont="1" applyFill="1" applyBorder="1"/>
    <xf numFmtId="0" fontId="2" fillId="3" borderId="5" xfId="14" applyFont="1" applyFill="1" applyBorder="1"/>
    <xf numFmtId="0" fontId="2" fillId="3" borderId="0" xfId="14" applyFont="1" applyFill="1" applyAlignment="1">
      <alignment horizontal="right"/>
    </xf>
    <xf numFmtId="0" fontId="2" fillId="3" borderId="0" xfId="10" applyFont="1" applyFill="1" applyAlignment="1">
      <alignment horizontal="center"/>
    </xf>
    <xf numFmtId="0" fontId="2" fillId="3" borderId="5" xfId="14" applyFont="1" applyFill="1" applyBorder="1" applyAlignment="1">
      <alignment horizontal="center"/>
    </xf>
    <xf numFmtId="166" fontId="1" fillId="0" borderId="0" xfId="1" applyNumberFormat="1" applyFont="1" applyFill="1" applyAlignment="1">
      <alignment horizontal="right" vertical="center"/>
    </xf>
    <xf numFmtId="166" fontId="1" fillId="0" borderId="5" xfId="1" applyNumberFormat="1" applyFont="1" applyFill="1" applyBorder="1" applyAlignment="1">
      <alignment vertical="center"/>
    </xf>
    <xf numFmtId="37" fontId="1" fillId="0" borderId="9" xfId="14" applyNumberFormat="1" applyFont="1" applyBorder="1" applyProtection="1">
      <protection locked="0"/>
    </xf>
    <xf numFmtId="0" fontId="1" fillId="0" borderId="0" xfId="14" applyFont="1" applyProtection="1">
      <protection locked="0"/>
    </xf>
    <xf numFmtId="37" fontId="1" fillId="0" borderId="0" xfId="14" applyNumberFormat="1" applyFont="1" applyProtection="1">
      <protection locked="0"/>
    </xf>
    <xf numFmtId="0" fontId="1" fillId="0" borderId="0" xfId="14" applyFont="1" applyAlignment="1">
      <alignment horizontal="center"/>
    </xf>
    <xf numFmtId="0" fontId="6" fillId="0" borderId="0" xfId="14" applyFont="1" applyAlignment="1">
      <alignment horizontal="center"/>
    </xf>
    <xf numFmtId="0" fontId="0" fillId="0" borderId="0" xfId="14" applyFont="1" applyAlignment="1">
      <alignment horizontal="right"/>
    </xf>
    <xf numFmtId="0" fontId="1" fillId="3" borderId="10" xfId="14" applyFont="1" applyFill="1" applyBorder="1"/>
    <xf numFmtId="0" fontId="1" fillId="3" borderId="11" xfId="14" applyFont="1" applyFill="1" applyBorder="1"/>
    <xf numFmtId="0" fontId="2" fillId="3" borderId="11" xfId="14" applyFont="1" applyFill="1" applyBorder="1" applyAlignment="1">
      <alignment horizontal="center"/>
    </xf>
    <xf numFmtId="0" fontId="2" fillId="3" borderId="11" xfId="14" applyFont="1" applyFill="1" applyBorder="1" applyAlignment="1" applyProtection="1">
      <alignment horizontal="center"/>
      <protection locked="0"/>
    </xf>
    <xf numFmtId="0" fontId="1" fillId="3" borderId="12" xfId="14" applyFont="1" applyFill="1" applyBorder="1" applyProtection="1">
      <protection locked="0"/>
    </xf>
    <xf numFmtId="0" fontId="1" fillId="0" borderId="11" xfId="14" applyFont="1" applyBorder="1"/>
    <xf numFmtId="37" fontId="2" fillId="0" borderId="0" xfId="14" applyNumberFormat="1" applyFont="1" applyProtection="1">
      <protection locked="0"/>
    </xf>
    <xf numFmtId="0" fontId="1" fillId="0" borderId="13" xfId="14" applyFont="1" applyBorder="1"/>
    <xf numFmtId="0" fontId="1" fillId="0" borderId="0" xfId="10" applyFont="1"/>
    <xf numFmtId="0" fontId="0" fillId="0" borderId="0" xfId="10" applyFont="1"/>
    <xf numFmtId="0" fontId="0" fillId="0" borderId="0" xfId="10" applyFont="1" applyAlignment="1">
      <alignment horizontal="right"/>
    </xf>
    <xf numFmtId="0" fontId="0" fillId="0" borderId="0" xfId="10" applyFont="1" applyAlignment="1">
      <alignment horizontal="left"/>
    </xf>
    <xf numFmtId="0" fontId="3" fillId="0" borderId="0" xfId="10" applyFont="1" applyProtection="1">
      <protection locked="0"/>
    </xf>
    <xf numFmtId="0" fontId="1" fillId="0" borderId="0" xfId="10" applyFont="1" applyAlignment="1">
      <alignment horizontal="right"/>
    </xf>
    <xf numFmtId="0" fontId="1" fillId="0" borderId="0" xfId="10" applyFont="1" applyAlignment="1" applyProtection="1">
      <alignment horizontal="left"/>
      <protection locked="0"/>
    </xf>
    <xf numFmtId="0" fontId="1" fillId="0" borderId="0" xfId="10" applyFont="1" applyProtection="1">
      <protection locked="0"/>
    </xf>
    <xf numFmtId="0" fontId="4" fillId="0" borderId="0" xfId="10" applyFont="1" applyProtection="1">
      <protection locked="0"/>
    </xf>
    <xf numFmtId="0" fontId="1" fillId="0" borderId="0" xfId="10" applyFont="1" applyAlignment="1">
      <alignment horizontal="left"/>
    </xf>
    <xf numFmtId="0" fontId="1" fillId="0" borderId="0" xfId="10" applyFont="1" applyAlignment="1" applyProtection="1">
      <alignment horizontal="right"/>
      <protection locked="0"/>
    </xf>
    <xf numFmtId="0" fontId="1" fillId="3" borderId="1" xfId="10" applyFont="1" applyFill="1" applyBorder="1" applyProtection="1">
      <protection locked="0"/>
    </xf>
    <xf numFmtId="0" fontId="1" fillId="3" borderId="2" xfId="10" applyFont="1" applyFill="1" applyBorder="1" applyAlignment="1" applyProtection="1">
      <alignment horizontal="right"/>
      <protection locked="0"/>
    </xf>
    <xf numFmtId="0" fontId="1" fillId="3" borderId="2" xfId="10" applyFont="1" applyFill="1" applyBorder="1" applyProtection="1">
      <protection locked="0"/>
    </xf>
    <xf numFmtId="0" fontId="1" fillId="3" borderId="2" xfId="10" applyFont="1" applyFill="1" applyBorder="1" applyAlignment="1" applyProtection="1">
      <alignment horizontal="left"/>
      <protection locked="0"/>
    </xf>
    <xf numFmtId="0" fontId="2" fillId="3" borderId="3" xfId="10" applyFont="1" applyFill="1" applyBorder="1" applyProtection="1">
      <protection locked="0"/>
    </xf>
    <xf numFmtId="0" fontId="2" fillId="3" borderId="0" xfId="10" applyFont="1" applyFill="1" applyAlignment="1" applyProtection="1">
      <alignment horizontal="left"/>
      <protection locked="0"/>
    </xf>
    <xf numFmtId="0" fontId="2" fillId="3" borderId="0" xfId="10" applyFont="1" applyFill="1" applyProtection="1">
      <protection locked="0"/>
    </xf>
    <xf numFmtId="0" fontId="1" fillId="3" borderId="3" xfId="10" applyFont="1" applyFill="1" applyBorder="1" applyProtection="1">
      <protection locked="0"/>
    </xf>
    <xf numFmtId="0" fontId="6" fillId="3" borderId="0" xfId="10" applyFont="1" applyFill="1" applyAlignment="1" applyProtection="1">
      <alignment horizontal="left"/>
      <protection locked="0"/>
    </xf>
    <xf numFmtId="0" fontId="6" fillId="3" borderId="0" xfId="10" applyFont="1" applyFill="1" applyProtection="1">
      <protection locked="0"/>
    </xf>
    <xf numFmtId="0" fontId="1" fillId="3" borderId="0" xfId="10" applyFont="1" applyFill="1" applyAlignment="1" applyProtection="1">
      <alignment horizontal="left"/>
      <protection locked="0"/>
    </xf>
    <xf numFmtId="0" fontId="1" fillId="3" borderId="0" xfId="10" applyFont="1" applyFill="1" applyProtection="1">
      <protection locked="0"/>
    </xf>
    <xf numFmtId="0" fontId="1" fillId="3" borderId="0" xfId="10" applyFont="1" applyFill="1" applyAlignment="1" applyProtection="1">
      <alignment horizontal="right"/>
      <protection locked="0"/>
    </xf>
    <xf numFmtId="0" fontId="1" fillId="3" borderId="5" xfId="10" applyFont="1" applyFill="1" applyBorder="1" applyProtection="1">
      <protection locked="0"/>
    </xf>
    <xf numFmtId="167" fontId="1" fillId="3" borderId="0" xfId="10" applyNumberFormat="1" applyFont="1" applyFill="1" applyAlignment="1" applyProtection="1">
      <alignment horizontal="right"/>
      <protection locked="0"/>
    </xf>
    <xf numFmtId="167" fontId="1" fillId="3" borderId="0" xfId="10" applyNumberFormat="1" applyFont="1" applyFill="1" applyProtection="1">
      <protection locked="0"/>
    </xf>
    <xf numFmtId="0" fontId="1" fillId="3" borderId="4" xfId="10" applyFont="1" applyFill="1" applyBorder="1" applyProtection="1">
      <protection locked="0"/>
    </xf>
    <xf numFmtId="0" fontId="1" fillId="3" borderId="5" xfId="10" applyFont="1" applyFill="1" applyBorder="1" applyAlignment="1" applyProtection="1">
      <alignment horizontal="right"/>
      <protection locked="0"/>
    </xf>
    <xf numFmtId="0" fontId="1" fillId="3" borderId="5" xfId="10" applyFont="1" applyFill="1" applyBorder="1" applyAlignment="1" applyProtection="1">
      <alignment horizontal="left"/>
      <protection locked="0"/>
    </xf>
    <xf numFmtId="37" fontId="1" fillId="3" borderId="5" xfId="10" applyNumberFormat="1" applyFont="1" applyFill="1" applyBorder="1" applyProtection="1">
      <protection locked="0"/>
    </xf>
    <xf numFmtId="0" fontId="1" fillId="0" borderId="3" xfId="10" applyFont="1" applyBorder="1"/>
    <xf numFmtId="0" fontId="2" fillId="0" borderId="0" xfId="0" applyFont="1" applyAlignment="1">
      <alignment horizontal="left"/>
    </xf>
    <xf numFmtId="0" fontId="1" fillId="0" borderId="0" xfId="0" applyFont="1" applyProtection="1">
      <protection locked="0"/>
    </xf>
    <xf numFmtId="0" fontId="1" fillId="0" borderId="3" xfId="10" applyFont="1" applyBorder="1" applyProtection="1">
      <protection locked="0"/>
    </xf>
    <xf numFmtId="0" fontId="2" fillId="0" borderId="0" xfId="10" applyFont="1" applyAlignment="1">
      <alignment horizontal="left"/>
    </xf>
    <xf numFmtId="166" fontId="1" fillId="0" borderId="0" xfId="10" applyNumberFormat="1" applyFont="1"/>
    <xf numFmtId="0" fontId="2" fillId="0" borderId="0" xfId="0" applyFont="1" applyProtection="1">
      <protection locked="0"/>
    </xf>
    <xf numFmtId="0" fontId="1" fillId="0" borderId="4" xfId="10" applyFont="1" applyBorder="1"/>
    <xf numFmtId="0" fontId="1" fillId="0" borderId="5" xfId="10" applyFont="1" applyBorder="1" applyAlignment="1">
      <alignment horizontal="left"/>
    </xf>
    <xf numFmtId="0" fontId="1" fillId="0" borderId="5" xfId="10" applyFont="1" applyBorder="1" applyAlignment="1">
      <alignment horizontal="right"/>
    </xf>
    <xf numFmtId="0" fontId="1" fillId="0" borderId="5" xfId="10" applyFont="1" applyBorder="1"/>
    <xf numFmtId="166" fontId="1" fillId="0" borderId="5" xfId="1" applyNumberFormat="1" applyFont="1" applyFill="1" applyBorder="1" applyProtection="1"/>
    <xf numFmtId="166" fontId="1" fillId="0" borderId="0" xfId="1" applyNumberFormat="1" applyFont="1" applyFill="1" applyBorder="1" applyProtection="1"/>
    <xf numFmtId="0" fontId="1" fillId="0" borderId="0" xfId="10" applyFont="1" applyAlignment="1">
      <alignment horizontal="center"/>
    </xf>
    <xf numFmtId="166" fontId="1" fillId="0" borderId="0" xfId="1" applyNumberFormat="1" applyFont="1" applyFill="1" applyBorder="1"/>
    <xf numFmtId="0" fontId="2" fillId="0" borderId="0" xfId="10" applyFont="1" applyAlignment="1">
      <alignment wrapText="1"/>
    </xf>
    <xf numFmtId="0" fontId="2" fillId="0" borderId="0" xfId="10" applyFont="1"/>
    <xf numFmtId="166" fontId="1" fillId="0" borderId="0" xfId="1" applyNumberFormat="1" applyFont="1" applyFill="1"/>
    <xf numFmtId="0" fontId="2" fillId="0" borderId="0" xfId="10" applyFont="1" applyAlignment="1">
      <alignment horizontal="right"/>
    </xf>
    <xf numFmtId="0" fontId="1" fillId="0" borderId="8" xfId="10" applyFont="1" applyBorder="1"/>
    <xf numFmtId="0" fontId="2" fillId="0" borderId="9" xfId="10" applyFont="1" applyBorder="1" applyAlignment="1">
      <alignment horizontal="right"/>
    </xf>
    <xf numFmtId="0" fontId="2" fillId="0" borderId="9" xfId="10" applyFont="1" applyBorder="1"/>
    <xf numFmtId="0" fontId="2" fillId="0" borderId="9" xfId="10" applyFont="1" applyBorder="1" applyAlignment="1">
      <alignment horizontal="left"/>
    </xf>
    <xf numFmtId="0" fontId="1" fillId="0" borderId="9" xfId="10" applyFont="1" applyBorder="1"/>
    <xf numFmtId="0" fontId="7" fillId="0" borderId="0" xfId="10" applyFont="1" applyAlignment="1" applyProtection="1">
      <alignment horizontal="left" indent="1"/>
      <protection locked="0"/>
    </xf>
    <xf numFmtId="166" fontId="1" fillId="0" borderId="0" xfId="1" applyNumberFormat="1" applyFont="1" applyFill="1" applyAlignment="1" applyProtection="1">
      <alignment vertical="center"/>
      <protection locked="0"/>
    </xf>
    <xf numFmtId="166" fontId="1" fillId="0" borderId="0" xfId="1" applyNumberFormat="1" applyFont="1" applyFill="1" applyProtection="1">
      <protection locked="0"/>
    </xf>
    <xf numFmtId="166" fontId="1" fillId="0" borderId="5" xfId="1" applyNumberFormat="1" applyFont="1" applyFill="1" applyBorder="1" applyProtection="1">
      <protection locked="0"/>
    </xf>
    <xf numFmtId="166" fontId="1" fillId="0" borderId="0" xfId="1" applyNumberFormat="1" applyFont="1" applyFill="1" applyBorder="1" applyProtection="1">
      <protection locked="0"/>
    </xf>
    <xf numFmtId="0" fontId="6" fillId="3" borderId="0" xfId="10" applyFont="1" applyFill="1" applyAlignment="1" applyProtection="1">
      <alignment horizontal="center"/>
      <protection locked="0"/>
    </xf>
    <xf numFmtId="0" fontId="6" fillId="3" borderId="0" xfId="10" applyFont="1" applyFill="1" applyAlignment="1" applyProtection="1">
      <alignment vertical="top"/>
      <protection locked="0"/>
    </xf>
    <xf numFmtId="166" fontId="1" fillId="0" borderId="5" xfId="1" applyNumberFormat="1" applyFont="1" applyFill="1" applyBorder="1" applyAlignment="1" applyProtection="1">
      <alignment horizontal="right"/>
    </xf>
    <xf numFmtId="166" fontId="1" fillId="0" borderId="0" xfId="1" applyNumberFormat="1" applyFont="1" applyFill="1" applyBorder="1" applyAlignment="1" applyProtection="1">
      <alignment horizontal="right"/>
    </xf>
    <xf numFmtId="0" fontId="6" fillId="3" borderId="5" xfId="10" applyFont="1" applyFill="1" applyBorder="1" applyProtection="1">
      <protection locked="0"/>
    </xf>
    <xf numFmtId="0" fontId="2" fillId="3" borderId="0" xfId="10" applyFont="1" applyFill="1" applyAlignment="1" applyProtection="1">
      <alignment horizontal="center"/>
      <protection locked="0"/>
    </xf>
    <xf numFmtId="37" fontId="2" fillId="3" borderId="0" xfId="10" applyNumberFormat="1" applyFont="1" applyFill="1" applyProtection="1">
      <protection locked="0"/>
    </xf>
    <xf numFmtId="168" fontId="1" fillId="0" borderId="0" xfId="1" applyNumberFormat="1" applyFont="1" applyFill="1" applyAlignment="1" applyProtection="1">
      <alignment vertical="center"/>
      <protection locked="0"/>
    </xf>
    <xf numFmtId="168" fontId="1" fillId="0" borderId="0" xfId="1" applyNumberFormat="1" applyFont="1" applyFill="1" applyProtection="1">
      <protection locked="0"/>
    </xf>
    <xf numFmtId="168" fontId="1" fillId="0" borderId="0" xfId="10" applyNumberFormat="1" applyFont="1"/>
    <xf numFmtId="168" fontId="1" fillId="0" borderId="0" xfId="1" applyNumberFormat="1" applyFont="1" applyFill="1" applyAlignment="1">
      <alignment vertical="center"/>
    </xf>
    <xf numFmtId="168" fontId="1" fillId="0" borderId="0" xfId="1" applyNumberFormat="1" applyFont="1" applyFill="1"/>
    <xf numFmtId="37" fontId="1" fillId="0" borderId="0" xfId="10" applyNumberFormat="1" applyFont="1" applyProtection="1">
      <protection locked="0"/>
    </xf>
    <xf numFmtId="0" fontId="1" fillId="3" borderId="10" xfId="10" applyFont="1" applyFill="1" applyBorder="1" applyProtection="1">
      <protection locked="0"/>
    </xf>
    <xf numFmtId="0" fontId="1" fillId="3" borderId="11" xfId="10" applyFont="1" applyFill="1" applyBorder="1" applyProtection="1">
      <protection locked="0"/>
    </xf>
    <xf numFmtId="0" fontId="7" fillId="3" borderId="0" xfId="10" applyFont="1" applyFill="1" applyAlignment="1" applyProtection="1">
      <alignment horizontal="center"/>
      <protection locked="0"/>
    </xf>
    <xf numFmtId="0" fontId="8" fillId="3" borderId="0" xfId="10" applyFont="1" applyFill="1" applyAlignment="1" applyProtection="1">
      <alignment horizontal="center"/>
      <protection locked="0"/>
    </xf>
    <xf numFmtId="0" fontId="1" fillId="3" borderId="12" xfId="10" applyFont="1" applyFill="1" applyBorder="1" applyProtection="1">
      <protection locked="0"/>
    </xf>
    <xf numFmtId="0" fontId="1" fillId="0" borderId="11" xfId="10" applyFont="1" applyBorder="1"/>
    <xf numFmtId="168" fontId="1" fillId="0" borderId="0" xfId="1" applyNumberFormat="1" applyFont="1" applyFill="1" applyAlignment="1" applyProtection="1">
      <alignment horizontal="right" vertical="center"/>
      <protection locked="0"/>
    </xf>
    <xf numFmtId="37" fontId="1" fillId="0" borderId="11" xfId="10" applyNumberFormat="1" applyFont="1" applyBorder="1" applyProtection="1">
      <protection locked="0"/>
    </xf>
    <xf numFmtId="166" fontId="1" fillId="0" borderId="5" xfId="1" applyNumberFormat="1" applyFont="1" applyFill="1" applyBorder="1" applyAlignment="1" applyProtection="1">
      <alignment horizontal="right"/>
      <protection locked="0"/>
    </xf>
    <xf numFmtId="0" fontId="1" fillId="0" borderId="12" xfId="10" applyFont="1" applyBorder="1"/>
    <xf numFmtId="166" fontId="1" fillId="0" borderId="0" xfId="1" applyNumberFormat="1" applyFont="1" applyFill="1" applyBorder="1" applyAlignment="1" applyProtection="1">
      <alignment horizontal="right"/>
      <protection locked="0"/>
    </xf>
    <xf numFmtId="37" fontId="1" fillId="0" borderId="11" xfId="10" applyNumberFormat="1" applyFont="1" applyBorder="1" applyAlignment="1" applyProtection="1">
      <alignment vertical="center"/>
      <protection locked="0"/>
    </xf>
    <xf numFmtId="0" fontId="1" fillId="0" borderId="11" xfId="10" applyFont="1" applyBorder="1" applyProtection="1">
      <protection locked="0"/>
    </xf>
    <xf numFmtId="0" fontId="1" fillId="0" borderId="13" xfId="10" applyFont="1" applyBorder="1"/>
    <xf numFmtId="0" fontId="1" fillId="3" borderId="3" xfId="10" applyFont="1" applyFill="1" applyBorder="1"/>
    <xf numFmtId="0" fontId="1" fillId="3" borderId="0" xfId="10" applyFont="1" applyFill="1" applyAlignment="1">
      <alignment horizontal="left"/>
    </xf>
    <xf numFmtId="0" fontId="1" fillId="3" borderId="0" xfId="10" applyFont="1" applyFill="1"/>
    <xf numFmtId="167" fontId="1" fillId="3" borderId="0" xfId="10" applyNumberFormat="1" applyFont="1" applyFill="1" applyAlignment="1" applyProtection="1">
      <alignment horizontal="left"/>
      <protection locked="0"/>
    </xf>
    <xf numFmtId="0" fontId="2" fillId="3" borderId="0" xfId="10" applyFont="1" applyFill="1"/>
    <xf numFmtId="37" fontId="1" fillId="3" borderId="0" xfId="10" applyNumberFormat="1" applyFont="1" applyFill="1" applyProtection="1">
      <protection locked="0"/>
    </xf>
    <xf numFmtId="166" fontId="1" fillId="0" borderId="0" xfId="1" applyNumberFormat="1" applyFont="1"/>
    <xf numFmtId="0" fontId="1" fillId="0" borderId="4" xfId="10" applyFont="1" applyBorder="1" applyProtection="1">
      <protection locked="0"/>
    </xf>
    <xf numFmtId="0" fontId="2" fillId="0" borderId="0" xfId="0" applyFont="1" applyAlignment="1">
      <alignment vertical="center"/>
    </xf>
    <xf numFmtId="0" fontId="1" fillId="0" borderId="0" xfId="0" applyFont="1"/>
    <xf numFmtId="0" fontId="9" fillId="0" borderId="0" xfId="10" applyFont="1" applyAlignment="1">
      <alignment horizontal="left" vertical="center" textRotation="180"/>
    </xf>
    <xf numFmtId="0" fontId="5" fillId="0" borderId="0" xfId="10" applyFont="1" applyAlignment="1">
      <alignment horizontal="left" vertical="center" textRotation="180"/>
    </xf>
    <xf numFmtId="0" fontId="8" fillId="0" borderId="0" xfId="10" applyFont="1" applyAlignment="1">
      <alignment horizontal="left" indent="1"/>
    </xf>
    <xf numFmtId="0" fontId="1" fillId="0" borderId="0" xfId="10" applyFont="1" applyAlignment="1" applyProtection="1">
      <alignment horizontal="center"/>
      <protection locked="0"/>
    </xf>
    <xf numFmtId="37" fontId="6" fillId="3" borderId="0" xfId="10" applyNumberFormat="1" applyFont="1" applyFill="1" applyProtection="1">
      <protection locked="0"/>
    </xf>
    <xf numFmtId="0" fontId="27" fillId="3" borderId="0" xfId="10" applyFont="1" applyFill="1" applyProtection="1">
      <protection locked="0"/>
    </xf>
    <xf numFmtId="0" fontId="27" fillId="3" borderId="0" xfId="10" applyFont="1" applyFill="1"/>
    <xf numFmtId="0" fontId="1" fillId="3" borderId="11" xfId="10" applyFont="1" applyFill="1" applyBorder="1"/>
    <xf numFmtId="37" fontId="28" fillId="3" borderId="0" xfId="10" applyNumberFormat="1" applyFont="1" applyFill="1" applyProtection="1">
      <protection locked="0"/>
    </xf>
    <xf numFmtId="0" fontId="28" fillId="3" borderId="0" xfId="10" applyFont="1" applyFill="1" applyProtection="1">
      <protection locked="0"/>
    </xf>
    <xf numFmtId="0" fontId="29" fillId="3" borderId="0" xfId="10" applyFont="1" applyFill="1" applyProtection="1">
      <protection locked="0"/>
    </xf>
    <xf numFmtId="37" fontId="29" fillId="3" borderId="0" xfId="10" applyNumberFormat="1" applyFont="1" applyFill="1" applyProtection="1">
      <protection locked="0"/>
    </xf>
    <xf numFmtId="0" fontId="27" fillId="3" borderId="5" xfId="10" applyFont="1" applyFill="1" applyBorder="1" applyProtection="1">
      <protection locked="0"/>
    </xf>
    <xf numFmtId="0" fontId="27" fillId="0" borderId="0" xfId="10" applyFont="1"/>
    <xf numFmtId="166" fontId="1" fillId="0" borderId="0" xfId="1" applyNumberFormat="1" applyFont="1" applyBorder="1"/>
    <xf numFmtId="37" fontId="1" fillId="0" borderId="12" xfId="10" applyNumberFormat="1" applyFont="1" applyBorder="1" applyProtection="1">
      <protection locked="0"/>
    </xf>
    <xf numFmtId="166" fontId="27" fillId="0" borderId="0" xfId="1" applyNumberFormat="1" applyFont="1" applyFill="1" applyBorder="1" applyAlignment="1" applyProtection="1">
      <alignment vertical="center"/>
      <protection locked="0"/>
    </xf>
    <xf numFmtId="166" fontId="27" fillId="0" borderId="0" xfId="1" applyNumberFormat="1" applyFont="1" applyFill="1"/>
    <xf numFmtId="166" fontId="27" fillId="0" borderId="0" xfId="1" applyNumberFormat="1" applyFont="1" applyFill="1" applyBorder="1" applyAlignment="1">
      <alignment vertical="center"/>
    </xf>
    <xf numFmtId="166" fontId="1" fillId="0" borderId="11" xfId="1" applyNumberFormat="1" applyFont="1" applyFill="1" applyBorder="1" applyProtection="1">
      <protection locked="0"/>
    </xf>
    <xf numFmtId="166" fontId="1" fillId="0" borderId="0" xfId="1" applyNumberFormat="1" applyFont="1" applyFill="1" applyBorder="1" applyAlignment="1">
      <alignment vertical="center"/>
    </xf>
    <xf numFmtId="37" fontId="1" fillId="0" borderId="0" xfId="10" applyNumberFormat="1" applyFont="1"/>
    <xf numFmtId="1" fontId="1" fillId="0" borderId="0" xfId="10" applyNumberFormat="1" applyFont="1" applyProtection="1">
      <protection locked="0"/>
    </xf>
    <xf numFmtId="49" fontId="1" fillId="0" borderId="0" xfId="10" applyNumberFormat="1" applyFont="1" applyAlignment="1">
      <alignment horizontal="left"/>
    </xf>
    <xf numFmtId="169" fontId="3" fillId="0" borderId="0" xfId="10" applyNumberFormat="1" applyFont="1" applyAlignment="1">
      <alignment horizontal="left"/>
    </xf>
    <xf numFmtId="166" fontId="3" fillId="0" borderId="0" xfId="1" applyNumberFormat="1" applyFont="1" applyAlignment="1" applyProtection="1">
      <alignment horizontal="left"/>
    </xf>
    <xf numFmtId="169" fontId="1" fillId="0" borderId="0" xfId="10" applyNumberFormat="1" applyFont="1"/>
    <xf numFmtId="169" fontId="4" fillId="0" borderId="0" xfId="10" applyNumberFormat="1" applyFont="1"/>
    <xf numFmtId="166" fontId="4" fillId="0" borderId="0" xfId="1" applyNumberFormat="1" applyFont="1" applyProtection="1"/>
    <xf numFmtId="169" fontId="1" fillId="3" borderId="1" xfId="10" applyNumberFormat="1" applyFont="1" applyFill="1" applyBorder="1"/>
    <xf numFmtId="49" fontId="1" fillId="3" borderId="2" xfId="10" applyNumberFormat="1" applyFont="1" applyFill="1" applyBorder="1" applyAlignment="1">
      <alignment horizontal="left"/>
    </xf>
    <xf numFmtId="169" fontId="1" fillId="3" borderId="2" xfId="10" applyNumberFormat="1" applyFont="1" applyFill="1" applyBorder="1"/>
    <xf numFmtId="169" fontId="1" fillId="3" borderId="3" xfId="10" applyNumberFormat="1" applyFont="1" applyFill="1" applyBorder="1"/>
    <xf numFmtId="49" fontId="2" fillId="3" borderId="0" xfId="10" applyNumberFormat="1" applyFont="1" applyFill="1" applyAlignment="1">
      <alignment horizontal="left"/>
    </xf>
    <xf numFmtId="169" fontId="1" fillId="3" borderId="0" xfId="10" applyNumberFormat="1" applyFont="1" applyFill="1"/>
    <xf numFmtId="169" fontId="2" fillId="3" borderId="0" xfId="10" applyNumberFormat="1" applyFont="1" applyFill="1"/>
    <xf numFmtId="169" fontId="2" fillId="3" borderId="0" xfId="10" applyNumberFormat="1" applyFont="1" applyFill="1" applyAlignment="1">
      <alignment horizontal="left"/>
    </xf>
    <xf numFmtId="49" fontId="6" fillId="3" borderId="0" xfId="10" applyNumberFormat="1" applyFont="1" applyFill="1" applyAlignment="1">
      <alignment horizontal="left"/>
    </xf>
    <xf numFmtId="169" fontId="6" fillId="3" borderId="0" xfId="10" applyNumberFormat="1" applyFont="1" applyFill="1"/>
    <xf numFmtId="49" fontId="1" fillId="3" borderId="0" xfId="10" applyNumberFormat="1" applyFont="1" applyFill="1" applyAlignment="1">
      <alignment horizontal="left"/>
    </xf>
    <xf numFmtId="169" fontId="6" fillId="3" borderId="5" xfId="10" applyNumberFormat="1" applyFont="1" applyFill="1" applyBorder="1"/>
    <xf numFmtId="169" fontId="1" fillId="3" borderId="5" xfId="10" applyNumberFormat="1" applyFont="1" applyFill="1" applyBorder="1"/>
    <xf numFmtId="166" fontId="2" fillId="3" borderId="0" xfId="1" applyNumberFormat="1" applyFont="1" applyFill="1" applyBorder="1" applyAlignment="1" applyProtection="1">
      <alignment horizontal="center"/>
    </xf>
    <xf numFmtId="49" fontId="6" fillId="3" borderId="0" xfId="1" applyNumberFormat="1" applyFont="1" applyFill="1" applyAlignment="1" applyProtection="1">
      <alignment horizontal="left"/>
    </xf>
    <xf numFmtId="166" fontId="1" fillId="3" borderId="0" xfId="1" applyNumberFormat="1" applyFont="1" applyFill="1" applyProtection="1"/>
    <xf numFmtId="166" fontId="6" fillId="3" borderId="0" xfId="1" applyNumberFormat="1" applyFont="1" applyFill="1" applyBorder="1" applyAlignment="1" applyProtection="1">
      <alignment horizontal="center"/>
    </xf>
    <xf numFmtId="169" fontId="1" fillId="3" borderId="4" xfId="10" applyNumberFormat="1" applyFont="1" applyFill="1" applyBorder="1"/>
    <xf numFmtId="49" fontId="1" fillId="3" borderId="5" xfId="10" applyNumberFormat="1" applyFont="1" applyFill="1" applyBorder="1" applyAlignment="1">
      <alignment horizontal="left"/>
    </xf>
    <xf numFmtId="169" fontId="1" fillId="0" borderId="3" xfId="10" applyNumberFormat="1" applyFont="1" applyBorder="1"/>
    <xf numFmtId="164" fontId="1" fillId="0" borderId="0" xfId="1" applyFont="1" applyFill="1" applyAlignment="1">
      <alignment horizontal="right" vertical="center"/>
    </xf>
    <xf numFmtId="164" fontId="1" fillId="0" borderId="0" xfId="1" applyFont="1" applyFill="1" applyBorder="1" applyAlignment="1" applyProtection="1">
      <alignment horizontal="right"/>
    </xf>
    <xf numFmtId="164" fontId="1" fillId="0" borderId="0" xfId="1" applyFont="1" applyFill="1" applyBorder="1" applyAlignment="1">
      <alignment horizontal="right"/>
    </xf>
    <xf numFmtId="169" fontId="1" fillId="0" borderId="4" xfId="10" applyNumberFormat="1" applyFont="1" applyBorder="1"/>
    <xf numFmtId="0" fontId="2" fillId="0" borderId="5" xfId="10" applyFont="1" applyBorder="1" applyAlignment="1">
      <alignment horizontal="left"/>
    </xf>
    <xf numFmtId="0" fontId="2" fillId="0" borderId="5" xfId="10" applyFont="1" applyBorder="1"/>
    <xf numFmtId="164" fontId="1" fillId="0" borderId="5" xfId="1" applyFont="1" applyFill="1" applyBorder="1"/>
    <xf numFmtId="164" fontId="1" fillId="0" borderId="5" xfId="1" applyFont="1" applyFill="1" applyBorder="1" applyAlignment="1">
      <alignment horizontal="right"/>
    </xf>
    <xf numFmtId="164" fontId="1" fillId="0" borderId="5" xfId="1" applyFont="1" applyFill="1" applyBorder="1" applyAlignment="1" applyProtection="1">
      <alignment horizontal="right"/>
    </xf>
    <xf numFmtId="0" fontId="2" fillId="0" borderId="0" xfId="10" applyFont="1" applyAlignment="1" applyProtection="1">
      <alignment horizontal="left"/>
      <protection locked="0"/>
    </xf>
    <xf numFmtId="0" fontId="2" fillId="0" borderId="7" xfId="10" applyFont="1" applyBorder="1"/>
    <xf numFmtId="49" fontId="2" fillId="0" borderId="0" xfId="10" applyNumberFormat="1" applyFont="1" applyAlignment="1" applyProtection="1">
      <alignment horizontal="left"/>
      <protection locked="0"/>
    </xf>
    <xf numFmtId="164" fontId="1" fillId="0" borderId="0" xfId="1" applyFont="1" applyFill="1" applyBorder="1" applyAlignment="1" applyProtection="1">
      <alignment horizontal="right"/>
      <protection locked="0"/>
    </xf>
    <xf numFmtId="2" fontId="1" fillId="0" borderId="0" xfId="1" applyNumberFormat="1" applyFont="1" applyFill="1"/>
    <xf numFmtId="2" fontId="1" fillId="0" borderId="0" xfId="1" applyNumberFormat="1" applyFont="1" applyFill="1" applyAlignment="1">
      <alignment horizontal="right"/>
    </xf>
    <xf numFmtId="169" fontId="1" fillId="0" borderId="8" xfId="10" applyNumberFormat="1" applyFont="1" applyBorder="1"/>
    <xf numFmtId="49" fontId="1" fillId="0" borderId="9" xfId="10" applyNumberFormat="1" applyFont="1" applyBorder="1" applyAlignment="1">
      <alignment horizontal="left"/>
    </xf>
    <xf numFmtId="166" fontId="6" fillId="0" borderId="0" xfId="1" applyNumberFormat="1" applyFont="1"/>
    <xf numFmtId="0" fontId="6" fillId="0" borderId="0" xfId="10" applyFont="1"/>
    <xf numFmtId="166" fontId="2" fillId="0" borderId="0" xfId="1" applyNumberFormat="1" applyFont="1"/>
    <xf numFmtId="0" fontId="1" fillId="3" borderId="2" xfId="10" applyFont="1" applyFill="1" applyBorder="1"/>
    <xf numFmtId="166" fontId="2" fillId="3" borderId="0" xfId="1" applyNumberFormat="1" applyFont="1" applyFill="1"/>
    <xf numFmtId="166" fontId="6" fillId="3" borderId="0" xfId="1" applyNumberFormat="1" applyFont="1" applyFill="1"/>
    <xf numFmtId="0" fontId="6" fillId="3" borderId="5" xfId="10" applyFont="1" applyFill="1" applyBorder="1"/>
    <xf numFmtId="0" fontId="6" fillId="3" borderId="0" xfId="10" applyFont="1" applyFill="1"/>
    <xf numFmtId="166" fontId="1" fillId="3" borderId="0" xfId="1" applyNumberFormat="1" applyFont="1" applyFill="1" applyBorder="1" applyProtection="1"/>
    <xf numFmtId="166" fontId="2" fillId="3" borderId="0" xfId="1" applyNumberFormat="1" applyFont="1" applyFill="1" applyAlignment="1"/>
    <xf numFmtId="166" fontId="2" fillId="3" borderId="0" xfId="1" applyNumberFormat="1" applyFont="1" applyFill="1" applyProtection="1"/>
    <xf numFmtId="166" fontId="1" fillId="3" borderId="0" xfId="1" applyNumberFormat="1" applyFont="1" applyFill="1"/>
    <xf numFmtId="166" fontId="6" fillId="3" borderId="0" xfId="1" applyNumberFormat="1" applyFont="1" applyFill="1" applyAlignment="1"/>
    <xf numFmtId="166" fontId="6" fillId="3" borderId="0" xfId="1" applyNumberFormat="1" applyFont="1" applyFill="1" applyProtection="1"/>
    <xf numFmtId="169" fontId="1" fillId="0" borderId="0" xfId="10" applyNumberFormat="1" applyFont="1" applyAlignment="1">
      <alignment horizontal="right"/>
    </xf>
    <xf numFmtId="169" fontId="3" fillId="0" borderId="0" xfId="10" applyNumberFormat="1" applyFont="1" applyAlignment="1">
      <alignment horizontal="right"/>
    </xf>
    <xf numFmtId="169" fontId="1" fillId="3" borderId="10" xfId="10" applyNumberFormat="1" applyFont="1" applyFill="1" applyBorder="1"/>
    <xf numFmtId="169" fontId="1" fillId="3" borderId="11" xfId="10" applyNumberFormat="1" applyFont="1" applyFill="1" applyBorder="1"/>
    <xf numFmtId="169" fontId="1" fillId="3" borderId="12" xfId="10" applyNumberFormat="1" applyFont="1" applyFill="1" applyBorder="1"/>
    <xf numFmtId="169" fontId="1" fillId="0" borderId="11" xfId="10" applyNumberFormat="1" applyFont="1" applyBorder="1"/>
    <xf numFmtId="169" fontId="1" fillId="0" borderId="12" xfId="10" applyNumberFormat="1" applyFont="1" applyBorder="1"/>
    <xf numFmtId="164" fontId="1" fillId="0" borderId="11" xfId="8" applyNumberFormat="1" applyFont="1" applyFill="1" applyBorder="1" applyProtection="1">
      <protection locked="0"/>
    </xf>
    <xf numFmtId="169" fontId="1" fillId="0" borderId="11" xfId="10" applyNumberFormat="1" applyFont="1" applyBorder="1" applyProtection="1">
      <protection locked="0"/>
    </xf>
    <xf numFmtId="0" fontId="1" fillId="3" borderId="14" xfId="10" applyFont="1" applyFill="1" applyBorder="1" applyProtection="1">
      <protection locked="0"/>
    </xf>
    <xf numFmtId="0" fontId="2" fillId="3" borderId="15" xfId="10" applyFont="1" applyFill="1" applyBorder="1" applyProtection="1">
      <protection locked="0"/>
    </xf>
    <xf numFmtId="0" fontId="6" fillId="3" borderId="15" xfId="10" applyFont="1" applyFill="1" applyBorder="1" applyProtection="1">
      <protection locked="0"/>
    </xf>
    <xf numFmtId="0" fontId="1" fillId="3" borderId="15" xfId="10" applyFont="1" applyFill="1" applyBorder="1"/>
    <xf numFmtId="0" fontId="1" fillId="3" borderId="15" xfId="10" applyFont="1" applyFill="1" applyBorder="1" applyProtection="1">
      <protection locked="0"/>
    </xf>
    <xf numFmtId="0" fontId="1" fillId="3" borderId="4" xfId="10" applyFont="1" applyFill="1" applyBorder="1"/>
    <xf numFmtId="0" fontId="1" fillId="3" borderId="5" xfId="10" applyFont="1" applyFill="1" applyBorder="1" applyAlignment="1">
      <alignment horizontal="left"/>
    </xf>
    <xf numFmtId="0" fontId="1" fillId="3" borderId="5" xfId="10" applyFont="1" applyFill="1" applyBorder="1"/>
    <xf numFmtId="0" fontId="1" fillId="3" borderId="16" xfId="10" applyFont="1" applyFill="1" applyBorder="1"/>
    <xf numFmtId="0" fontId="2" fillId="0" borderId="0" xfId="0" applyFont="1" applyAlignment="1" applyProtection="1">
      <alignment horizontal="left"/>
      <protection locked="0"/>
    </xf>
    <xf numFmtId="166" fontId="1" fillId="0" borderId="0" xfId="1" applyNumberFormat="1" applyFont="1" applyFill="1" applyAlignment="1" applyProtection="1">
      <alignment horizontal="right"/>
      <protection locked="0"/>
    </xf>
    <xf numFmtId="166" fontId="1" fillId="0" borderId="0" xfId="1" applyNumberFormat="1" applyFont="1" applyFill="1" applyAlignment="1" applyProtection="1">
      <alignment horizontal="right" vertical="center"/>
      <protection locked="0"/>
    </xf>
    <xf numFmtId="0" fontId="1" fillId="0" borderId="6" xfId="10" applyFont="1" applyBorder="1" applyProtection="1">
      <protection locked="0"/>
    </xf>
    <xf numFmtId="166" fontId="1" fillId="0" borderId="7" xfId="1" applyNumberFormat="1" applyFont="1" applyFill="1" applyBorder="1" applyAlignment="1" applyProtection="1">
      <alignment horizontal="right"/>
      <protection locked="0"/>
    </xf>
    <xf numFmtId="166" fontId="1" fillId="0" borderId="7" xfId="1" applyNumberFormat="1" applyFont="1" applyFill="1" applyBorder="1" applyProtection="1">
      <protection locked="0"/>
    </xf>
    <xf numFmtId="0" fontId="2" fillId="0" borderId="0" xfId="10" applyFont="1" applyProtection="1">
      <protection locked="0"/>
    </xf>
    <xf numFmtId="0" fontId="1" fillId="0" borderId="8" xfId="10" applyFont="1" applyBorder="1" applyProtection="1">
      <protection locked="0"/>
    </xf>
    <xf numFmtId="0" fontId="2" fillId="0" borderId="9" xfId="10" applyFont="1" applyBorder="1" applyAlignment="1" applyProtection="1">
      <alignment horizontal="left"/>
      <protection locked="0"/>
    </xf>
    <xf numFmtId="0" fontId="2" fillId="0" borderId="9" xfId="10" applyFont="1" applyBorder="1" applyProtection="1">
      <protection locked="0"/>
    </xf>
    <xf numFmtId="0" fontId="1" fillId="0" borderId="9" xfId="10" applyFont="1" applyBorder="1" applyProtection="1">
      <protection locked="0"/>
    </xf>
    <xf numFmtId="0" fontId="7" fillId="0" borderId="0" xfId="10" applyFont="1" applyAlignment="1" applyProtection="1">
      <alignment horizontal="center"/>
      <protection locked="0"/>
    </xf>
    <xf numFmtId="0" fontId="2" fillId="0" borderId="0" xfId="10" applyFont="1" applyAlignment="1">
      <alignment horizontal="justify"/>
    </xf>
    <xf numFmtId="0" fontId="8" fillId="0" borderId="0" xfId="10" applyFont="1" applyAlignment="1" applyProtection="1">
      <alignment horizontal="justify"/>
      <protection locked="0"/>
    </xf>
    <xf numFmtId="0" fontId="0" fillId="0" borderId="0" xfId="10" applyFont="1" applyAlignment="1">
      <alignment horizontal="justify"/>
    </xf>
    <xf numFmtId="0" fontId="8" fillId="0" borderId="0" xfId="10" applyFont="1" applyAlignment="1" applyProtection="1">
      <alignment horizontal="left"/>
      <protection locked="0"/>
    </xf>
    <xf numFmtId="0" fontId="8" fillId="0" borderId="0" xfId="10" applyFont="1" applyProtection="1">
      <protection locked="0"/>
    </xf>
    <xf numFmtId="0" fontId="2" fillId="3" borderId="0" xfId="10" applyFont="1" applyFill="1" applyAlignment="1" applyProtection="1">
      <alignment horizontal="right"/>
      <protection locked="0"/>
    </xf>
    <xf numFmtId="0" fontId="6" fillId="3" borderId="0" xfId="10" applyFont="1" applyFill="1" applyAlignment="1" applyProtection="1">
      <alignment horizontal="right"/>
      <protection locked="0"/>
    </xf>
    <xf numFmtId="0" fontId="1" fillId="0" borderId="9" xfId="10" applyFont="1" applyBorder="1" applyAlignment="1" applyProtection="1">
      <alignment horizontal="right"/>
      <protection locked="0"/>
    </xf>
    <xf numFmtId="0" fontId="6" fillId="0" borderId="0" xfId="10" applyFont="1" applyAlignment="1">
      <alignment horizontal="right"/>
    </xf>
    <xf numFmtId="0" fontId="1" fillId="3" borderId="12" xfId="10" applyFont="1" applyFill="1" applyBorder="1"/>
    <xf numFmtId="166" fontId="1" fillId="0" borderId="5" xfId="1" applyNumberFormat="1" applyFont="1" applyFill="1" applyBorder="1"/>
    <xf numFmtId="166" fontId="1" fillId="0" borderId="7" xfId="1" applyNumberFormat="1" applyFont="1" applyFill="1" applyBorder="1"/>
    <xf numFmtId="0" fontId="1" fillId="0" borderId="13" xfId="10" applyFont="1" applyBorder="1" applyProtection="1">
      <protection locked="0"/>
    </xf>
    <xf numFmtId="0" fontId="3" fillId="0" borderId="0" xfId="0" applyFont="1"/>
    <xf numFmtId="0" fontId="4" fillId="0" borderId="0" xfId="0" applyFont="1"/>
    <xf numFmtId="0" fontId="1" fillId="3" borderId="1" xfId="0" applyFont="1" applyFill="1" applyBorder="1"/>
    <xf numFmtId="0" fontId="1" fillId="3" borderId="2" xfId="0" applyFont="1" applyFill="1" applyBorder="1"/>
    <xf numFmtId="0" fontId="1" fillId="3" borderId="3" xfId="0" applyFont="1" applyFill="1" applyBorder="1"/>
    <xf numFmtId="0" fontId="2" fillId="3" borderId="0" xfId="0" applyFont="1" applyFill="1" applyAlignment="1">
      <alignment horizontal="left"/>
    </xf>
    <xf numFmtId="0" fontId="2" fillId="3" borderId="0" xfId="0" applyFont="1" applyFill="1"/>
    <xf numFmtId="0" fontId="2" fillId="3" borderId="5" xfId="0" applyFont="1" applyFill="1" applyBorder="1"/>
    <xf numFmtId="0" fontId="6" fillId="3" borderId="0" xfId="0" applyFont="1" applyFill="1" applyAlignment="1">
      <alignment horizontal="left" vertical="top"/>
    </xf>
    <xf numFmtId="0" fontId="2" fillId="3" borderId="0" xfId="0" applyFont="1" applyFill="1" applyAlignment="1">
      <alignment horizontal="right"/>
    </xf>
    <xf numFmtId="0" fontId="2" fillId="3" borderId="3" xfId="0" applyFont="1" applyFill="1" applyBorder="1" applyAlignment="1">
      <alignment horizontal="left"/>
    </xf>
    <xf numFmtId="0" fontId="6" fillId="3" borderId="3" xfId="0" applyFont="1" applyFill="1" applyBorder="1" applyAlignment="1">
      <alignment horizontal="left"/>
    </xf>
    <xf numFmtId="0" fontId="6" fillId="3" borderId="0" xfId="0" applyFont="1" applyFill="1" applyAlignment="1">
      <alignment horizontal="left"/>
    </xf>
    <xf numFmtId="0" fontId="1" fillId="3" borderId="0" xfId="0" applyFont="1" applyFill="1"/>
    <xf numFmtId="0" fontId="1" fillId="3" borderId="4" xfId="0" applyFont="1" applyFill="1" applyBorder="1" applyAlignment="1">
      <alignment horizontal="left" indent="1"/>
    </xf>
    <xf numFmtId="0" fontId="1" fillId="3" borderId="5" xfId="0" applyFont="1" applyFill="1" applyBorder="1"/>
    <xf numFmtId="0" fontId="1" fillId="0" borderId="6" xfId="0" applyFont="1" applyBorder="1"/>
    <xf numFmtId="0" fontId="1" fillId="0" borderId="3" xfId="0" applyFont="1" applyBorder="1"/>
    <xf numFmtId="0" fontId="1" fillId="0" borderId="0" xfId="0" applyFont="1" applyAlignment="1">
      <alignment vertical="center"/>
    </xf>
    <xf numFmtId="0" fontId="6" fillId="0" borderId="0" xfId="0" applyFont="1" applyAlignment="1">
      <alignment horizontal="left"/>
    </xf>
    <xf numFmtId="0" fontId="1" fillId="0" borderId="3" xfId="0" applyFont="1" applyBorder="1" applyAlignment="1">
      <alignment horizontal="left"/>
    </xf>
    <xf numFmtId="0" fontId="2" fillId="0" borderId="3" xfId="0" applyFont="1" applyBorder="1" applyAlignment="1">
      <alignment horizontal="left"/>
    </xf>
    <xf numFmtId="0" fontId="6" fillId="0" borderId="3" xfId="0" applyFont="1" applyBorder="1" applyAlignment="1">
      <alignment horizontal="left"/>
    </xf>
    <xf numFmtId="0" fontId="1" fillId="0" borderId="4" xfId="0" applyFont="1" applyBorder="1" applyAlignment="1">
      <alignment horizontal="left"/>
    </xf>
    <xf numFmtId="0" fontId="1" fillId="0" borderId="5" xfId="0" applyFont="1" applyBorder="1"/>
    <xf numFmtId="166" fontId="2" fillId="0" borderId="0" xfId="1" applyNumberFormat="1" applyFont="1" applyFill="1" applyBorder="1" applyAlignment="1">
      <alignment vertical="center"/>
    </xf>
    <xf numFmtId="0" fontId="1" fillId="0" borderId="8" xfId="0" applyFont="1" applyBorder="1"/>
    <xf numFmtId="0" fontId="1" fillId="0" borderId="9" xfId="0" applyFont="1" applyBorder="1"/>
    <xf numFmtId="0" fontId="6" fillId="0" borderId="0" xfId="0" applyFont="1"/>
    <xf numFmtId="0" fontId="2" fillId="3" borderId="2" xfId="0" applyFont="1" applyFill="1" applyBorder="1" applyAlignment="1">
      <alignment horizontal="center"/>
    </xf>
    <xf numFmtId="0" fontId="2" fillId="3" borderId="0" xfId="0" applyFont="1" applyFill="1" applyProtection="1">
      <protection locked="0"/>
    </xf>
    <xf numFmtId="0" fontId="2" fillId="3" borderId="0" xfId="0" applyFont="1" applyFill="1" applyAlignment="1" applyProtection="1">
      <alignment horizontal="right"/>
      <protection locked="0"/>
    </xf>
    <xf numFmtId="0" fontId="1" fillId="3" borderId="5" xfId="0" applyFont="1" applyFill="1" applyBorder="1" applyProtection="1">
      <protection locked="0"/>
    </xf>
    <xf numFmtId="166" fontId="1" fillId="0" borderId="0" xfId="0" applyNumberFormat="1" applyFont="1"/>
    <xf numFmtId="0" fontId="4" fillId="0" borderId="0" xfId="0" applyFont="1" applyProtection="1">
      <protection locked="0"/>
    </xf>
    <xf numFmtId="0" fontId="0" fillId="0" borderId="0" xfId="0" applyAlignment="1">
      <alignment horizontal="center"/>
    </xf>
    <xf numFmtId="0" fontId="1" fillId="3" borderId="10" xfId="0" applyFont="1" applyFill="1" applyBorder="1"/>
    <xf numFmtId="0" fontId="1" fillId="3" borderId="11" xfId="0" applyFont="1" applyFill="1" applyBorder="1"/>
    <xf numFmtId="0" fontId="2" fillId="3" borderId="3" xfId="0" applyFont="1" applyFill="1" applyBorder="1" applyAlignment="1">
      <alignment horizontal="left" indent="1"/>
    </xf>
    <xf numFmtId="0" fontId="2" fillId="3" borderId="0" xfId="0" applyFont="1" applyFill="1" applyAlignment="1">
      <alignment horizontal="center"/>
    </xf>
    <xf numFmtId="0" fontId="1" fillId="3" borderId="11" xfId="0" applyFont="1" applyFill="1" applyBorder="1" applyProtection="1">
      <protection locked="0"/>
    </xf>
    <xf numFmtId="0" fontId="6" fillId="3" borderId="3" xfId="0" applyFont="1" applyFill="1" applyBorder="1" applyAlignment="1">
      <alignment horizontal="left" indent="1"/>
    </xf>
    <xf numFmtId="0" fontId="2" fillId="3" borderId="0" xfId="0" applyFont="1" applyFill="1" applyAlignment="1">
      <alignment horizontal="left" indent="1"/>
    </xf>
    <xf numFmtId="0" fontId="6" fillId="3" borderId="0" xfId="0" applyFont="1" applyFill="1"/>
    <xf numFmtId="0" fontId="6" fillId="3" borderId="0" xfId="0" applyFont="1" applyFill="1" applyAlignment="1">
      <alignment horizontal="center"/>
    </xf>
    <xf numFmtId="0" fontId="6" fillId="3" borderId="0" xfId="0" applyFont="1" applyFill="1" applyAlignment="1">
      <alignment horizontal="left" indent="1"/>
    </xf>
    <xf numFmtId="0" fontId="1" fillId="3" borderId="11" xfId="0" applyFont="1" applyFill="1" applyBorder="1" applyAlignment="1" applyProtection="1">
      <alignment horizontal="center"/>
      <protection locked="0"/>
    </xf>
    <xf numFmtId="0" fontId="1" fillId="3" borderId="12" xfId="0" applyFont="1" applyFill="1" applyBorder="1" applyProtection="1">
      <protection locked="0"/>
    </xf>
    <xf numFmtId="0" fontId="1" fillId="3" borderId="4" xfId="0" applyFont="1" applyFill="1" applyBorder="1"/>
    <xf numFmtId="0" fontId="1" fillId="0" borderId="11" xfId="0" applyFont="1" applyBorder="1" applyProtection="1">
      <protection locked="0"/>
    </xf>
    <xf numFmtId="0" fontId="1" fillId="0" borderId="3" xfId="0" applyFont="1" applyBorder="1" applyProtection="1">
      <protection locked="0"/>
    </xf>
    <xf numFmtId="0" fontId="1" fillId="0" borderId="11" xfId="0" applyFont="1" applyBorder="1"/>
    <xf numFmtId="0" fontId="2" fillId="0" borderId="3" xfId="1" applyNumberFormat="1" applyFont="1" applyFill="1" applyBorder="1" applyAlignment="1">
      <alignment horizontal="center"/>
    </xf>
    <xf numFmtId="166" fontId="2" fillId="0" borderId="0" xfId="1" applyNumberFormat="1" applyFont="1" applyFill="1" applyBorder="1" applyAlignment="1">
      <alignment horizontal="right"/>
    </xf>
    <xf numFmtId="166" fontId="2" fillId="0" borderId="0" xfId="1" applyNumberFormat="1" applyFont="1" applyFill="1" applyBorder="1"/>
    <xf numFmtId="37" fontId="1" fillId="0" borderId="3" xfId="0" applyNumberFormat="1" applyFont="1" applyBorder="1" applyProtection="1">
      <protection locked="0"/>
    </xf>
    <xf numFmtId="37" fontId="1" fillId="0" borderId="0" xfId="0" applyNumberFormat="1" applyFont="1" applyProtection="1">
      <protection locked="0"/>
    </xf>
    <xf numFmtId="0" fontId="2" fillId="0" borderId="3" xfId="0" applyFont="1" applyBorder="1" applyAlignment="1">
      <alignment horizontal="center"/>
    </xf>
    <xf numFmtId="0" fontId="2" fillId="0" borderId="0" xfId="0" applyFont="1" applyAlignment="1">
      <alignment horizontal="right"/>
    </xf>
    <xf numFmtId="0" fontId="2" fillId="0" borderId="0" xfId="0" applyFont="1" applyAlignment="1" applyProtection="1">
      <alignment horizontal="right"/>
      <protection locked="0"/>
    </xf>
    <xf numFmtId="166" fontId="1" fillId="0" borderId="0" xfId="1" applyNumberFormat="1" applyFont="1" applyFill="1" applyBorder="1" applyAlignment="1" applyProtection="1">
      <alignment vertical="center"/>
    </xf>
    <xf numFmtId="0" fontId="2" fillId="0" borderId="3" xfId="0" applyFont="1" applyBorder="1" applyAlignment="1" applyProtection="1">
      <alignment horizontal="center"/>
      <protection locked="0"/>
    </xf>
    <xf numFmtId="0" fontId="2" fillId="0" borderId="3" xfId="10" applyFont="1" applyBorder="1" applyAlignment="1" applyProtection="1">
      <alignment horizontal="center"/>
      <protection locked="0"/>
    </xf>
    <xf numFmtId="0" fontId="2" fillId="0" borderId="4" xfId="0" applyFont="1" applyBorder="1" applyAlignment="1">
      <alignment horizontal="center"/>
    </xf>
    <xf numFmtId="0" fontId="2" fillId="0" borderId="5" xfId="0" applyFont="1" applyBorder="1"/>
    <xf numFmtId="0" fontId="10" fillId="0" borderId="5" xfId="0" applyFont="1" applyBorder="1"/>
    <xf numFmtId="37" fontId="1" fillId="0" borderId="5" xfId="0" applyNumberFormat="1" applyFont="1" applyBorder="1" applyProtection="1">
      <protection locked="0"/>
    </xf>
    <xf numFmtId="0" fontId="2" fillId="0" borderId="0" xfId="0" applyFont="1" applyAlignment="1">
      <alignment wrapText="1"/>
    </xf>
    <xf numFmtId="0" fontId="2" fillId="0" borderId="3" xfId="0" applyFont="1" applyBorder="1" applyAlignment="1" applyProtection="1">
      <alignment horizontal="center" vertical="center"/>
      <protection locked="0"/>
    </xf>
    <xf numFmtId="0" fontId="2" fillId="0" borderId="3" xfId="0" applyFont="1" applyBorder="1" applyAlignment="1">
      <alignment horizontal="center" vertical="center"/>
    </xf>
    <xf numFmtId="37" fontId="1" fillId="0" borderId="11" xfId="0" applyNumberFormat="1" applyFont="1" applyBorder="1" applyProtection="1">
      <protection locked="0"/>
    </xf>
    <xf numFmtId="0" fontId="1" fillId="0" borderId="12" xfId="0" applyFont="1" applyBorder="1"/>
    <xf numFmtId="166" fontId="1" fillId="0" borderId="0" xfId="1" applyNumberFormat="1" applyFont="1" applyFill="1" applyBorder="1" applyAlignment="1" applyProtection="1">
      <alignment vertical="center"/>
      <protection locked="0"/>
    </xf>
    <xf numFmtId="37" fontId="1" fillId="0" borderId="11" xfId="0" applyNumberFormat="1" applyFont="1" applyBorder="1"/>
    <xf numFmtId="0" fontId="1" fillId="3" borderId="12" xfId="0" applyFont="1" applyFill="1" applyBorder="1"/>
    <xf numFmtId="1" fontId="1" fillId="0" borderId="0" xfId="0" applyNumberFormat="1" applyFont="1"/>
    <xf numFmtId="166" fontId="1" fillId="0" borderId="0" xfId="1" applyNumberFormat="1" applyFont="1" applyFill="1" applyBorder="1" applyAlignment="1">
      <alignment horizontal="right"/>
    </xf>
    <xf numFmtId="166" fontId="1" fillId="0" borderId="0" xfId="1" applyNumberFormat="1" applyFont="1" applyFill="1" applyBorder="1" applyAlignment="1" applyProtection="1">
      <alignment horizontal="right" vertical="center"/>
    </xf>
    <xf numFmtId="37" fontId="1" fillId="0" borderId="5" xfId="0" applyNumberFormat="1" applyFont="1" applyBorder="1" applyAlignment="1" applyProtection="1">
      <alignment horizontal="right"/>
      <protection locked="0"/>
    </xf>
    <xf numFmtId="0" fontId="1" fillId="0" borderId="12" xfId="0" applyFont="1" applyBorder="1" applyProtection="1">
      <protection locked="0"/>
    </xf>
    <xf numFmtId="166" fontId="1" fillId="0" borderId="0" xfId="1" applyNumberFormat="1" applyFont="1" applyFill="1" applyBorder="1" applyAlignment="1" applyProtection="1">
      <alignment horizontal="right" vertical="center"/>
      <protection locked="0"/>
    </xf>
    <xf numFmtId="0" fontId="12" fillId="0" borderId="0" xfId="10" applyFont="1" applyProtection="1">
      <protection locked="0"/>
    </xf>
    <xf numFmtId="0" fontId="2" fillId="3" borderId="3" xfId="10" applyFont="1" applyFill="1" applyBorder="1" applyAlignment="1" applyProtection="1">
      <alignment horizontal="left" indent="1"/>
      <protection locked="0"/>
    </xf>
    <xf numFmtId="0" fontId="6" fillId="3" borderId="3" xfId="10" applyFont="1" applyFill="1" applyBorder="1" applyAlignment="1" applyProtection="1">
      <alignment horizontal="left" indent="1"/>
      <protection locked="0"/>
    </xf>
    <xf numFmtId="0" fontId="2" fillId="3" borderId="5" xfId="0" applyFont="1" applyFill="1" applyBorder="1" applyAlignment="1" applyProtection="1">
      <alignment horizontal="center"/>
      <protection locked="0"/>
    </xf>
    <xf numFmtId="0" fontId="1" fillId="3" borderId="0" xfId="0" applyFont="1" applyFill="1" applyProtection="1">
      <protection locked="0"/>
    </xf>
    <xf numFmtId="0" fontId="1" fillId="3" borderId="5" xfId="10" applyFont="1" applyFill="1" applyBorder="1" applyAlignment="1">
      <alignment horizontal="right"/>
    </xf>
    <xf numFmtId="0" fontId="2" fillId="0" borderId="3" xfId="10" applyFont="1" applyBorder="1" applyAlignment="1" applyProtection="1">
      <alignment horizontal="left"/>
      <protection locked="0"/>
    </xf>
    <xf numFmtId="0" fontId="6" fillId="0" borderId="4" xfId="10" applyFont="1" applyBorder="1" applyAlignment="1" applyProtection="1">
      <alignment horizontal="left"/>
      <protection locked="0"/>
    </xf>
    <xf numFmtId="0" fontId="1" fillId="0" borderId="5" xfId="10" applyFont="1" applyBorder="1" applyProtection="1">
      <protection locked="0"/>
    </xf>
    <xf numFmtId="166" fontId="1" fillId="0" borderId="5" xfId="1" applyNumberFormat="1" applyFont="1" applyFill="1" applyBorder="1" applyAlignment="1">
      <alignment horizontal="right"/>
    </xf>
    <xf numFmtId="167" fontId="1" fillId="0" borderId="3" xfId="10" applyNumberFormat="1" applyFont="1" applyBorder="1" applyAlignment="1" applyProtection="1">
      <alignment horizontal="left" indent="1"/>
      <protection locked="0"/>
    </xf>
    <xf numFmtId="0" fontId="1" fillId="0" borderId="3" xfId="10" applyFont="1" applyBorder="1" applyAlignment="1" applyProtection="1">
      <alignment horizontal="left" indent="1"/>
      <protection locked="0"/>
    </xf>
    <xf numFmtId="0" fontId="6" fillId="0" borderId="3" xfId="10" applyFont="1" applyBorder="1" applyAlignment="1" applyProtection="1">
      <alignment horizontal="left"/>
      <protection locked="0"/>
    </xf>
    <xf numFmtId="0" fontId="1" fillId="0" borderId="8" xfId="10" applyFont="1" applyBorder="1" applyAlignment="1" applyProtection="1">
      <alignment horizontal="left" indent="1"/>
      <protection locked="0"/>
    </xf>
    <xf numFmtId="37" fontId="1" fillId="0" borderId="9" xfId="10" applyNumberFormat="1" applyFont="1" applyBorder="1" applyProtection="1">
      <protection locked="0"/>
    </xf>
    <xf numFmtId="37" fontId="1" fillId="0" borderId="9" xfId="10" applyNumberFormat="1" applyFont="1" applyBorder="1" applyAlignment="1" applyProtection="1">
      <alignment horizontal="right"/>
      <protection locked="0"/>
    </xf>
    <xf numFmtId="167" fontId="1" fillId="0" borderId="0" xfId="10" applyNumberFormat="1" applyFont="1" applyAlignment="1" applyProtection="1">
      <alignment horizontal="left" indent="1"/>
      <protection locked="0"/>
    </xf>
    <xf numFmtId="0" fontId="1" fillId="3" borderId="1" xfId="10" applyFont="1" applyFill="1" applyBorder="1" applyAlignment="1" applyProtection="1">
      <alignment horizontal="left" indent="1"/>
      <protection locked="0"/>
    </xf>
    <xf numFmtId="0" fontId="1" fillId="3" borderId="3" xfId="10" applyFont="1" applyFill="1" applyBorder="1" applyAlignment="1" applyProtection="1">
      <alignment horizontal="left" indent="1"/>
      <protection locked="0"/>
    </xf>
    <xf numFmtId="0" fontId="1" fillId="3" borderId="4" xfId="10" applyFont="1" applyFill="1" applyBorder="1" applyAlignment="1" applyProtection="1">
      <alignment horizontal="left" indent="1"/>
      <protection locked="0"/>
    </xf>
    <xf numFmtId="167" fontId="1" fillId="0" borderId="4" xfId="10" applyNumberFormat="1" applyFont="1" applyBorder="1" applyAlignment="1" applyProtection="1">
      <alignment horizontal="left" indent="1"/>
      <protection locked="0"/>
    </xf>
    <xf numFmtId="37" fontId="1" fillId="0" borderId="5" xfId="10" applyNumberFormat="1" applyFont="1" applyBorder="1" applyProtection="1">
      <protection locked="0"/>
    </xf>
    <xf numFmtId="0" fontId="1" fillId="0" borderId="9" xfId="10" applyFont="1" applyBorder="1" applyAlignment="1">
      <alignment horizontal="right"/>
    </xf>
    <xf numFmtId="0" fontId="2" fillId="3" borderId="0" xfId="10" applyFont="1" applyFill="1" applyAlignment="1">
      <alignment horizontal="left" indent="1"/>
    </xf>
    <xf numFmtId="0" fontId="2" fillId="3" borderId="5" xfId="10" applyFont="1" applyFill="1" applyBorder="1" applyAlignment="1">
      <alignment horizontal="center"/>
    </xf>
    <xf numFmtId="166" fontId="2" fillId="0" borderId="0" xfId="1" applyNumberFormat="1" applyFont="1" applyFill="1" applyBorder="1" applyProtection="1">
      <protection locked="0"/>
    </xf>
    <xf numFmtId="166" fontId="2" fillId="0" borderId="0" xfId="1" applyNumberFormat="1" applyFont="1" applyFill="1" applyBorder="1" applyAlignment="1" applyProtection="1">
      <alignment horizontal="right"/>
      <protection locked="0"/>
    </xf>
    <xf numFmtId="3" fontId="1" fillId="0" borderId="0" xfId="10" applyNumberFormat="1" applyFont="1" applyAlignment="1" applyProtection="1">
      <alignment horizontal="right"/>
      <protection locked="0"/>
    </xf>
    <xf numFmtId="3" fontId="1" fillId="0" borderId="0" xfId="10" applyNumberFormat="1" applyFont="1" applyProtection="1">
      <protection locked="0"/>
    </xf>
    <xf numFmtId="0" fontId="2" fillId="0" borderId="0" xfId="10" applyFont="1" applyAlignment="1" applyProtection="1">
      <alignment horizontal="right"/>
      <protection locked="0"/>
    </xf>
    <xf numFmtId="2" fontId="2" fillId="3" borderId="0" xfId="10" applyNumberFormat="1" applyFont="1" applyFill="1"/>
    <xf numFmtId="2" fontId="6" fillId="3" borderId="0" xfId="10" applyNumberFormat="1" applyFont="1" applyFill="1"/>
    <xf numFmtId="2" fontId="1" fillId="3" borderId="5" xfId="10" applyNumberFormat="1" applyFont="1" applyFill="1" applyBorder="1"/>
    <xf numFmtId="2" fontId="1" fillId="3" borderId="0" xfId="10" applyNumberFormat="1" applyFont="1" applyFill="1"/>
    <xf numFmtId="0" fontId="2" fillId="3" borderId="5" xfId="10" applyFont="1" applyFill="1" applyBorder="1" applyAlignment="1" applyProtection="1">
      <alignment horizontal="center"/>
      <protection locked="0"/>
    </xf>
    <xf numFmtId="3" fontId="1" fillId="0" borderId="0" xfId="10" applyNumberFormat="1" applyFont="1"/>
    <xf numFmtId="166" fontId="2" fillId="0" borderId="0" xfId="1" applyNumberFormat="1" applyFont="1" applyFill="1" applyAlignment="1" applyProtection="1">
      <alignment horizontal="right"/>
      <protection locked="0"/>
    </xf>
    <xf numFmtId="0" fontId="2" fillId="3" borderId="11" xfId="10" applyFont="1" applyFill="1" applyBorder="1"/>
    <xf numFmtId="0" fontId="2" fillId="3" borderId="5" xfId="10" applyFont="1" applyFill="1" applyBorder="1" applyProtection="1">
      <protection locked="0"/>
    </xf>
    <xf numFmtId="37" fontId="1" fillId="0" borderId="17" xfId="10" applyNumberFormat="1" applyFont="1" applyBorder="1" applyProtection="1">
      <protection locked="0"/>
    </xf>
    <xf numFmtId="37" fontId="1" fillId="0" borderId="13" xfId="10" applyNumberFormat="1" applyFont="1" applyBorder="1" applyProtection="1">
      <protection locked="0"/>
    </xf>
    <xf numFmtId="0" fontId="3" fillId="0" borderId="0" xfId="10" applyFont="1"/>
    <xf numFmtId="0" fontId="1" fillId="3" borderId="1" xfId="10" applyFont="1" applyFill="1" applyBorder="1"/>
    <xf numFmtId="0" fontId="2" fillId="3" borderId="3" xfId="10" applyFont="1" applyFill="1" applyBorder="1" applyAlignment="1">
      <alignment horizontal="left" indent="1"/>
    </xf>
    <xf numFmtId="0" fontId="6" fillId="3" borderId="3" xfId="10" applyFont="1" applyFill="1" applyBorder="1" applyAlignment="1">
      <alignment horizontal="left" indent="1"/>
    </xf>
    <xf numFmtId="0" fontId="2" fillId="0" borderId="3" xfId="10" applyFont="1" applyBorder="1" applyAlignment="1">
      <alignment horizontal="left"/>
    </xf>
    <xf numFmtId="0" fontId="6" fillId="0" borderId="3" xfId="10" applyFont="1" applyBorder="1" applyAlignment="1">
      <alignment horizontal="left"/>
    </xf>
    <xf numFmtId="0" fontId="6" fillId="0" borderId="8" xfId="10" applyFont="1" applyBorder="1" applyAlignment="1">
      <alignment horizontal="left" indent="1"/>
    </xf>
    <xf numFmtId="0" fontId="1" fillId="0" borderId="0" xfId="10" applyFont="1" applyAlignment="1">
      <alignment horizontal="left" indent="1"/>
    </xf>
    <xf numFmtId="0" fontId="2" fillId="3" borderId="1" xfId="10" applyFont="1" applyFill="1" applyBorder="1" applyAlignment="1">
      <alignment horizontal="left"/>
    </xf>
    <xf numFmtId="0" fontId="2" fillId="3" borderId="2" xfId="10" applyFont="1" applyFill="1" applyBorder="1"/>
    <xf numFmtId="0" fontId="6" fillId="3" borderId="3" xfId="10" applyFont="1" applyFill="1" applyBorder="1" applyAlignment="1">
      <alignment horizontal="left"/>
    </xf>
    <xf numFmtId="0" fontId="1" fillId="3" borderId="3" xfId="10" applyFont="1" applyFill="1" applyBorder="1" applyAlignment="1">
      <alignment horizontal="left" indent="1"/>
    </xf>
    <xf numFmtId="0" fontId="1" fillId="3" borderId="0" xfId="10" applyFont="1" applyFill="1" applyAlignment="1">
      <alignment horizontal="right"/>
    </xf>
    <xf numFmtId="0" fontId="2" fillId="0" borderId="3" xfId="10" applyFont="1" applyBorder="1"/>
    <xf numFmtId="0" fontId="6" fillId="0" borderId="3" xfId="10" applyFont="1" applyBorder="1"/>
    <xf numFmtId="0" fontId="6" fillId="0" borderId="3" xfId="10" applyFont="1" applyBorder="1" applyAlignment="1">
      <alignment vertical="top"/>
    </xf>
    <xf numFmtId="2" fontId="1" fillId="0" borderId="0" xfId="10" applyNumberFormat="1" applyFont="1"/>
    <xf numFmtId="2" fontId="1" fillId="3" borderId="2" xfId="10" applyNumberFormat="1" applyFont="1" applyFill="1" applyBorder="1"/>
    <xf numFmtId="2" fontId="1" fillId="3" borderId="5" xfId="10" applyNumberFormat="1" applyFont="1" applyFill="1" applyBorder="1" applyAlignment="1">
      <alignment horizontal="right"/>
    </xf>
    <xf numFmtId="166" fontId="1" fillId="0" borderId="0" xfId="1" applyNumberFormat="1" applyFont="1" applyFill="1" applyBorder="1" applyAlignment="1" applyProtection="1">
      <alignment horizontal="center"/>
      <protection locked="0"/>
    </xf>
    <xf numFmtId="2" fontId="1" fillId="0" borderId="0" xfId="10" applyNumberFormat="1" applyFont="1" applyAlignment="1">
      <alignment horizontal="right"/>
    </xf>
    <xf numFmtId="37" fontId="1" fillId="0" borderId="0" xfId="10" applyNumberFormat="1" applyFont="1" applyAlignment="1" applyProtection="1">
      <alignment horizontal="right"/>
      <protection locked="0"/>
    </xf>
    <xf numFmtId="2" fontId="1" fillId="0" borderId="9" xfId="10" applyNumberFormat="1" applyFont="1" applyBorder="1" applyAlignment="1" applyProtection="1">
      <alignment horizontal="right"/>
      <protection locked="0"/>
    </xf>
    <xf numFmtId="2" fontId="1" fillId="3" borderId="5" xfId="10" applyNumberFormat="1" applyFont="1" applyFill="1" applyBorder="1" applyProtection="1">
      <protection locked="0"/>
    </xf>
    <xf numFmtId="2" fontId="1" fillId="0" borderId="0" xfId="1" applyNumberFormat="1" applyFont="1" applyFill="1" applyBorder="1" applyAlignment="1" applyProtection="1">
      <alignment vertical="center"/>
      <protection locked="0"/>
    </xf>
    <xf numFmtId="37" fontId="2" fillId="0" borderId="0" xfId="10" applyNumberFormat="1" applyFont="1" applyProtection="1">
      <protection locked="0"/>
    </xf>
    <xf numFmtId="2" fontId="1" fillId="0" borderId="9" xfId="10" applyNumberFormat="1" applyFont="1" applyBorder="1"/>
    <xf numFmtId="2" fontId="2" fillId="3" borderId="5" xfId="10" applyNumberFormat="1" applyFont="1" applyFill="1" applyBorder="1" applyAlignment="1" applyProtection="1">
      <alignment horizontal="center"/>
      <protection locked="0"/>
    </xf>
    <xf numFmtId="2" fontId="1" fillId="0" borderId="0" xfId="10" applyNumberFormat="1" applyFont="1" applyAlignment="1" applyProtection="1">
      <alignment horizontal="center"/>
      <protection locked="0"/>
    </xf>
    <xf numFmtId="2" fontId="1" fillId="0" borderId="0" xfId="10" applyNumberFormat="1" applyFont="1" applyAlignment="1" applyProtection="1">
      <alignment horizontal="right"/>
      <protection locked="0"/>
    </xf>
    <xf numFmtId="2" fontId="1" fillId="0" borderId="9" xfId="10" applyNumberFormat="1" applyFont="1" applyBorder="1" applyProtection="1">
      <protection locked="0"/>
    </xf>
    <xf numFmtId="2" fontId="1" fillId="0" borderId="0" xfId="1" applyNumberFormat="1" applyFont="1" applyFill="1" applyBorder="1" applyProtection="1">
      <protection locked="0"/>
    </xf>
    <xf numFmtId="2" fontId="1" fillId="0" borderId="0" xfId="1" applyNumberFormat="1" applyFont="1" applyFill="1" applyAlignment="1">
      <alignment vertical="center"/>
    </xf>
    <xf numFmtId="2" fontId="1" fillId="0" borderId="0" xfId="1" applyNumberFormat="1" applyFont="1" applyFill="1" applyBorder="1" applyAlignment="1">
      <alignment vertical="center"/>
    </xf>
    <xf numFmtId="2" fontId="2" fillId="0" borderId="0" xfId="10" applyNumberFormat="1" applyFont="1" applyProtection="1">
      <protection locked="0"/>
    </xf>
    <xf numFmtId="2" fontId="1" fillId="0" borderId="0" xfId="10" applyNumberFormat="1" applyFont="1" applyProtection="1">
      <protection locked="0"/>
    </xf>
    <xf numFmtId="0" fontId="1" fillId="3" borderId="10" xfId="10" applyFont="1" applyFill="1" applyBorder="1"/>
    <xf numFmtId="2" fontId="2" fillId="3" borderId="5" xfId="10" applyNumberFormat="1" applyFont="1" applyFill="1" applyBorder="1" applyProtection="1">
      <protection locked="0"/>
    </xf>
    <xf numFmtId="0" fontId="1" fillId="0" borderId="17" xfId="10" applyFont="1" applyBorder="1" applyProtection="1">
      <protection locked="0"/>
    </xf>
    <xf numFmtId="166" fontId="1" fillId="0" borderId="11" xfId="1" applyNumberFormat="1" applyFont="1" applyFill="1" applyBorder="1"/>
    <xf numFmtId="166" fontId="1" fillId="0" borderId="12" xfId="1" applyNumberFormat="1" applyFont="1" applyFill="1" applyBorder="1"/>
    <xf numFmtId="166" fontId="1" fillId="0" borderId="13" xfId="1" applyNumberFormat="1" applyFont="1" applyFill="1" applyBorder="1"/>
    <xf numFmtId="2" fontId="1" fillId="0" borderId="5" xfId="10" applyNumberFormat="1" applyFont="1" applyBorder="1"/>
    <xf numFmtId="0" fontId="4" fillId="0" borderId="0" xfId="10" applyFont="1"/>
    <xf numFmtId="0" fontId="2" fillId="3" borderId="0" xfId="10" applyFont="1" applyFill="1" applyAlignment="1">
      <alignment horizontal="right"/>
    </xf>
    <xf numFmtId="0" fontId="1" fillId="3" borderId="4" xfId="10" applyFont="1" applyFill="1" applyBorder="1" applyAlignment="1">
      <alignment horizontal="left" indent="1"/>
    </xf>
    <xf numFmtId="0" fontId="1" fillId="0" borderId="6" xfId="10" applyFont="1" applyBorder="1"/>
    <xf numFmtId="0" fontId="2" fillId="0" borderId="3" xfId="10" applyFont="1" applyBorder="1" applyAlignment="1">
      <alignment horizontal="left" indent="1"/>
    </xf>
    <xf numFmtId="166" fontId="1" fillId="0" borderId="0" xfId="1" applyNumberFormat="1" applyFont="1" applyFill="1" applyAlignment="1">
      <alignment horizontal="right"/>
    </xf>
    <xf numFmtId="0" fontId="6" fillId="0" borderId="3" xfId="10" applyFont="1" applyBorder="1" applyAlignment="1">
      <alignment horizontal="left" indent="1"/>
    </xf>
    <xf numFmtId="0" fontId="1" fillId="0" borderId="3" xfId="10" applyFont="1" applyBorder="1" applyAlignment="1">
      <alignment horizontal="left" indent="1"/>
    </xf>
    <xf numFmtId="168" fontId="1" fillId="0" borderId="0" xfId="1" applyNumberFormat="1" applyFont="1" applyFill="1" applyBorder="1"/>
    <xf numFmtId="0" fontId="13" fillId="0" borderId="0" xfId="10" applyFont="1" applyAlignment="1">
      <alignment horizontal="left" vertical="center" textRotation="180"/>
    </xf>
    <xf numFmtId="164" fontId="1" fillId="0" borderId="0" xfId="1" applyFont="1" applyFill="1" applyBorder="1" applyAlignment="1" applyProtection="1">
      <alignment horizontal="right" vertical="center"/>
      <protection locked="0"/>
    </xf>
    <xf numFmtId="0" fontId="1" fillId="0" borderId="4" xfId="10" applyFont="1" applyBorder="1" applyAlignment="1">
      <alignment horizontal="left" indent="1"/>
    </xf>
    <xf numFmtId="0" fontId="2" fillId="3" borderId="5" xfId="10" applyFont="1" applyFill="1" applyBorder="1"/>
    <xf numFmtId="0" fontId="2" fillId="3" borderId="5" xfId="10" applyFont="1" applyFill="1" applyBorder="1" applyAlignment="1">
      <alignment horizontal="right"/>
    </xf>
    <xf numFmtId="164" fontId="1" fillId="0" borderId="0" xfId="1" applyFont="1" applyFill="1" applyBorder="1" applyAlignment="1" applyProtection="1">
      <alignment horizontal="right" vertical="center"/>
    </xf>
    <xf numFmtId="0" fontId="2" fillId="0" borderId="0" xfId="10" applyFont="1" applyAlignment="1">
      <alignment horizontal="center"/>
    </xf>
    <xf numFmtId="0" fontId="1" fillId="0" borderId="0" xfId="10" applyFont="1" applyAlignment="1">
      <alignment vertical="center"/>
    </xf>
    <xf numFmtId="168" fontId="1" fillId="0" borderId="2" xfId="1" applyNumberFormat="1" applyFont="1" applyFill="1" applyBorder="1" applyAlignment="1" applyProtection="1">
      <alignment vertical="center"/>
      <protection locked="0"/>
    </xf>
    <xf numFmtId="0" fontId="2" fillId="3" borderId="10" xfId="10" applyFont="1" applyFill="1" applyBorder="1"/>
    <xf numFmtId="0" fontId="26" fillId="3" borderId="11" xfId="10" applyFill="1" applyBorder="1"/>
    <xf numFmtId="0" fontId="6" fillId="3" borderId="11" xfId="10" applyFont="1" applyFill="1" applyBorder="1" applyProtection="1">
      <protection locked="0"/>
    </xf>
    <xf numFmtId="0" fontId="2" fillId="3" borderId="11" xfId="10" applyFont="1" applyFill="1" applyBorder="1" applyAlignment="1" applyProtection="1">
      <alignment horizontal="center"/>
      <protection locked="0"/>
    </xf>
    <xf numFmtId="0" fontId="1" fillId="3" borderId="11" xfId="10" applyFont="1" applyFill="1" applyBorder="1" applyAlignment="1">
      <alignment horizontal="right"/>
    </xf>
    <xf numFmtId="166" fontId="1" fillId="0" borderId="0" xfId="10" applyNumberFormat="1" applyFont="1" applyProtection="1">
      <protection locked="0"/>
    </xf>
    <xf numFmtId="0" fontId="12" fillId="0" borderId="0" xfId="10" applyFont="1"/>
    <xf numFmtId="0" fontId="15" fillId="0" borderId="0" xfId="10" applyFont="1"/>
    <xf numFmtId="0" fontId="6" fillId="3" borderId="0" xfId="10" applyFont="1" applyFill="1" applyAlignment="1">
      <alignment horizontal="left" indent="1"/>
    </xf>
    <xf numFmtId="0" fontId="1" fillId="3" borderId="0" xfId="10" applyFont="1" applyFill="1" applyAlignment="1">
      <alignment horizontal="left" indent="1"/>
    </xf>
    <xf numFmtId="0" fontId="1" fillId="3" borderId="8" xfId="10" applyFont="1" applyFill="1" applyBorder="1" applyAlignment="1">
      <alignment horizontal="left" indent="1"/>
    </xf>
    <xf numFmtId="0" fontId="1" fillId="3" borderId="9" xfId="10" applyFont="1" applyFill="1" applyBorder="1" applyAlignment="1">
      <alignment horizontal="left" indent="1"/>
    </xf>
    <xf numFmtId="0" fontId="2" fillId="3" borderId="9" xfId="10" applyFont="1" applyFill="1" applyBorder="1" applyAlignment="1">
      <alignment horizontal="left" indent="1"/>
    </xf>
    <xf numFmtId="0" fontId="2" fillId="0" borderId="0" xfId="10" applyFont="1" applyAlignment="1">
      <alignment horizontal="left" indent="1"/>
    </xf>
    <xf numFmtId="166" fontId="2" fillId="0" borderId="3" xfId="1" applyNumberFormat="1" applyFont="1" applyFill="1" applyBorder="1" applyAlignment="1">
      <alignment horizontal="left"/>
    </xf>
    <xf numFmtId="49" fontId="2" fillId="0" borderId="0" xfId="1" applyNumberFormat="1" applyFont="1" applyFill="1" applyBorder="1" applyAlignment="1">
      <alignment horizontal="left" wrapText="1"/>
    </xf>
    <xf numFmtId="166" fontId="1" fillId="0" borderId="0" xfId="1" applyNumberFormat="1" applyFont="1" applyFill="1" applyBorder="1" applyAlignment="1" applyProtection="1">
      <alignment horizontal="center"/>
    </xf>
    <xf numFmtId="166" fontId="6" fillId="0" borderId="3" xfId="1" applyNumberFormat="1" applyFont="1" applyFill="1" applyBorder="1" applyAlignment="1">
      <alignment horizontal="left"/>
    </xf>
    <xf numFmtId="49" fontId="6" fillId="0" borderId="0" xfId="1" applyNumberFormat="1" applyFont="1" applyFill="1" applyBorder="1" applyAlignment="1">
      <alignment horizontal="left"/>
    </xf>
    <xf numFmtId="166" fontId="1" fillId="0" borderId="0" xfId="1" applyNumberFormat="1" applyFont="1" applyFill="1" applyBorder="1" applyAlignment="1">
      <alignment horizontal="center"/>
    </xf>
    <xf numFmtId="49" fontId="2" fillId="0" borderId="0" xfId="10" applyNumberFormat="1" applyFont="1" applyAlignment="1">
      <alignment horizontal="left"/>
    </xf>
    <xf numFmtId="49" fontId="2" fillId="0" borderId="0" xfId="1" applyNumberFormat="1" applyFont="1" applyFill="1" applyBorder="1" applyAlignment="1">
      <alignment horizontal="left"/>
    </xf>
    <xf numFmtId="166" fontId="2" fillId="0" borderId="3" xfId="1" applyNumberFormat="1" applyFont="1" applyFill="1" applyBorder="1" applyAlignment="1" applyProtection="1">
      <alignment horizontal="left"/>
      <protection locked="0"/>
    </xf>
    <xf numFmtId="49" fontId="2" fillId="0" borderId="0" xfId="1" applyNumberFormat="1" applyFont="1" applyFill="1" applyBorder="1" applyAlignment="1" applyProtection="1">
      <alignment horizontal="left"/>
      <protection locked="0"/>
    </xf>
    <xf numFmtId="0" fontId="12" fillId="0" borderId="9" xfId="10" applyFont="1" applyBorder="1"/>
    <xf numFmtId="0" fontId="14" fillId="0" borderId="0" xfId="10" applyFont="1"/>
    <xf numFmtId="166" fontId="2" fillId="0" borderId="0" xfId="10" applyNumberFormat="1" applyFont="1"/>
    <xf numFmtId="0" fontId="2" fillId="0" borderId="3" xfId="10" applyFont="1" applyBorder="1" applyAlignment="1" applyProtection="1">
      <alignment horizontal="left" indent="1"/>
      <protection locked="0"/>
    </xf>
    <xf numFmtId="0" fontId="6" fillId="0" borderId="0" xfId="10" applyFont="1" applyAlignment="1">
      <alignment horizontal="left"/>
    </xf>
    <xf numFmtId="0" fontId="14" fillId="0" borderId="0" xfId="10" applyFont="1" applyAlignment="1" applyProtection="1">
      <alignment horizontal="left"/>
      <protection locked="0"/>
    </xf>
    <xf numFmtId="0" fontId="26" fillId="3" borderId="2" xfId="10" applyFill="1" applyBorder="1"/>
    <xf numFmtId="0" fontId="26" fillId="3" borderId="9" xfId="10" applyFill="1" applyBorder="1"/>
    <xf numFmtId="166" fontId="1" fillId="0" borderId="9" xfId="1" applyNumberFormat="1" applyFont="1" applyFill="1" applyBorder="1"/>
    <xf numFmtId="166" fontId="1" fillId="0" borderId="0" xfId="1" applyNumberFormat="1" applyFont="1" applyFill="1" applyBorder="1" applyAlignment="1" applyProtection="1">
      <alignment horizontal="left" indent="1"/>
      <protection locked="0"/>
    </xf>
    <xf numFmtId="166" fontId="6" fillId="0" borderId="0" xfId="1" applyNumberFormat="1" applyFont="1" applyFill="1" applyBorder="1" applyAlignment="1">
      <alignment horizontal="left" indent="1"/>
    </xf>
    <xf numFmtId="166" fontId="1" fillId="0" borderId="0" xfId="1" applyNumberFormat="1" applyFont="1" applyFill="1" applyBorder="1" applyAlignment="1">
      <alignment horizontal="left" indent="1"/>
    </xf>
    <xf numFmtId="0" fontId="1" fillId="3" borderId="9" xfId="10" applyFont="1" applyFill="1" applyBorder="1"/>
    <xf numFmtId="0" fontId="2" fillId="3" borderId="9" xfId="10" applyFont="1" applyFill="1" applyBorder="1" applyProtection="1">
      <protection locked="0"/>
    </xf>
    <xf numFmtId="166" fontId="1" fillId="0" borderId="9" xfId="7" applyNumberFormat="1" applyFont="1" applyFill="1" applyBorder="1" applyProtection="1"/>
    <xf numFmtId="166" fontId="1" fillId="0" borderId="0" xfId="7" applyNumberFormat="1" applyFont="1" applyFill="1" applyBorder="1" applyProtection="1"/>
    <xf numFmtId="0" fontId="2" fillId="3" borderId="11" xfId="10" applyFont="1" applyFill="1" applyBorder="1" applyProtection="1">
      <protection locked="0"/>
    </xf>
    <xf numFmtId="0" fontId="2" fillId="3" borderId="13" xfId="10" applyFont="1" applyFill="1" applyBorder="1" applyProtection="1">
      <protection locked="0"/>
    </xf>
    <xf numFmtId="166" fontId="1" fillId="0" borderId="11" xfId="1" applyNumberFormat="1" applyFont="1" applyFill="1" applyBorder="1" applyProtection="1"/>
    <xf numFmtId="166" fontId="1" fillId="0" borderId="11" xfId="1" applyNumberFormat="1" applyFont="1" applyFill="1" applyBorder="1" applyAlignment="1" applyProtection="1">
      <alignment horizontal="right"/>
      <protection locked="0"/>
    </xf>
    <xf numFmtId="168" fontId="1" fillId="0" borderId="0" xfId="1" applyNumberFormat="1" applyFont="1" applyFill="1" applyBorder="1" applyAlignment="1">
      <alignment vertical="center"/>
    </xf>
    <xf numFmtId="0" fontId="26" fillId="3" borderId="13" xfId="10" applyFill="1" applyBorder="1"/>
    <xf numFmtId="0" fontId="6" fillId="0" borderId="3" xfId="10" applyFont="1" applyBorder="1" applyAlignment="1" applyProtection="1">
      <alignment horizontal="left" indent="1"/>
      <protection locked="0"/>
    </xf>
    <xf numFmtId="0" fontId="6" fillId="0" borderId="0" xfId="10" applyFont="1" applyAlignment="1" applyProtection="1">
      <alignment horizontal="left"/>
      <protection locked="0"/>
    </xf>
    <xf numFmtId="0" fontId="16" fillId="0" borderId="4" xfId="10" applyFont="1" applyBorder="1" applyAlignment="1" applyProtection="1">
      <alignment horizontal="left" indent="1"/>
      <protection locked="0"/>
    </xf>
    <xf numFmtId="0" fontId="16" fillId="0" borderId="5" xfId="10" applyFont="1" applyBorder="1" applyAlignment="1" applyProtection="1">
      <alignment horizontal="left"/>
      <protection locked="0"/>
    </xf>
    <xf numFmtId="166" fontId="17" fillId="0" borderId="5" xfId="1" applyNumberFormat="1" applyFont="1" applyFill="1" applyBorder="1" applyProtection="1">
      <protection locked="0"/>
    </xf>
    <xf numFmtId="166" fontId="1" fillId="0" borderId="5" xfId="7" applyNumberFormat="1" applyFont="1" applyFill="1" applyBorder="1" applyProtection="1">
      <protection locked="0"/>
    </xf>
    <xf numFmtId="0" fontId="16" fillId="0" borderId="3" xfId="10" applyFont="1" applyBorder="1" applyAlignment="1" applyProtection="1">
      <alignment horizontal="left" indent="1"/>
      <protection locked="0"/>
    </xf>
    <xf numFmtId="0" fontId="16" fillId="0" borderId="0" xfId="10" applyFont="1" applyAlignment="1" applyProtection="1">
      <alignment horizontal="left"/>
      <protection locked="0"/>
    </xf>
    <xf numFmtId="166" fontId="2" fillId="0" borderId="0" xfId="7" applyNumberFormat="1" applyFont="1" applyFill="1" applyBorder="1" applyProtection="1">
      <protection locked="0"/>
    </xf>
    <xf numFmtId="166" fontId="6" fillId="0" borderId="0" xfId="1" applyNumberFormat="1" applyFont="1" applyFill="1" applyBorder="1" applyAlignment="1" applyProtection="1">
      <alignment horizontal="left" indent="1"/>
      <protection locked="0"/>
    </xf>
    <xf numFmtId="166" fontId="14" fillId="0" borderId="0" xfId="1" applyNumberFormat="1" applyFont="1" applyFill="1" applyBorder="1" applyAlignment="1" applyProtection="1">
      <alignment horizontal="left" indent="1"/>
      <protection locked="0"/>
    </xf>
    <xf numFmtId="0" fontId="16" fillId="0" borderId="8" xfId="10" applyFont="1" applyBorder="1" applyProtection="1">
      <protection locked="0"/>
    </xf>
    <xf numFmtId="0" fontId="16" fillId="0" borderId="9" xfId="10" applyFont="1" applyBorder="1" applyProtection="1">
      <protection locked="0"/>
    </xf>
    <xf numFmtId="0" fontId="18" fillId="0" borderId="9" xfId="10" applyFont="1" applyBorder="1" applyProtection="1">
      <protection locked="0"/>
    </xf>
    <xf numFmtId="0" fontId="18" fillId="0" borderId="0" xfId="10" applyFont="1" applyProtection="1">
      <protection locked="0"/>
    </xf>
    <xf numFmtId="0" fontId="16" fillId="0" borderId="0" xfId="10" applyFont="1" applyProtection="1">
      <protection locked="0"/>
    </xf>
    <xf numFmtId="166" fontId="18" fillId="0" borderId="0" xfId="10" applyNumberFormat="1" applyFont="1" applyProtection="1">
      <protection locked="0"/>
    </xf>
    <xf numFmtId="166" fontId="12" fillId="0" borderId="0" xfId="10" applyNumberFormat="1" applyFont="1"/>
    <xf numFmtId="166" fontId="2" fillId="0" borderId="0" xfId="10" applyNumberFormat="1" applyFont="1" applyAlignment="1" applyProtection="1">
      <alignment horizontal="center"/>
      <protection locked="0"/>
    </xf>
    <xf numFmtId="166" fontId="2" fillId="0" borderId="11" xfId="7" applyNumberFormat="1" applyFont="1" applyFill="1" applyBorder="1" applyProtection="1">
      <protection locked="0"/>
    </xf>
    <xf numFmtId="0" fontId="26" fillId="0" borderId="0" xfId="10"/>
    <xf numFmtId="0" fontId="1" fillId="3" borderId="5" xfId="10" applyFont="1" applyFill="1" applyBorder="1" applyAlignment="1">
      <alignment horizontal="center"/>
    </xf>
    <xf numFmtId="0" fontId="1" fillId="0" borderId="5" xfId="10" applyFont="1" applyBorder="1" applyAlignment="1">
      <alignment horizontal="left" indent="1"/>
    </xf>
    <xf numFmtId="0" fontId="2" fillId="3" borderId="3" xfId="10" applyFont="1" applyFill="1" applyBorder="1" applyAlignment="1">
      <alignment horizontal="left"/>
    </xf>
    <xf numFmtId="164" fontId="1" fillId="0" borderId="0" xfId="1" applyFont="1" applyFill="1"/>
    <xf numFmtId="1" fontId="1" fillId="0" borderId="0" xfId="10" applyNumberFormat="1" applyFont="1" applyAlignment="1" applyProtection="1">
      <alignment horizontal="right"/>
      <protection locked="0"/>
    </xf>
    <xf numFmtId="1" fontId="1" fillId="0" borderId="5" xfId="10" applyNumberFormat="1" applyFont="1" applyBorder="1" applyAlignment="1" applyProtection="1">
      <alignment horizontal="right"/>
      <protection locked="0"/>
    </xf>
    <xf numFmtId="0" fontId="9" fillId="0" borderId="0" xfId="10" applyFont="1"/>
    <xf numFmtId="0" fontId="26" fillId="0" borderId="0" xfId="10" applyProtection="1">
      <protection locked="0"/>
    </xf>
    <xf numFmtId="37" fontId="2" fillId="0" borderId="0" xfId="10" applyNumberFormat="1" applyFont="1" applyAlignment="1" applyProtection="1">
      <alignment horizontal="right"/>
      <protection locked="0"/>
    </xf>
    <xf numFmtId="37" fontId="1" fillId="0" borderId="0" xfId="10" applyNumberFormat="1" applyFont="1" applyAlignment="1">
      <alignment horizontal="right"/>
    </xf>
    <xf numFmtId="37" fontId="1" fillId="0" borderId="5" xfId="10" applyNumberFormat="1" applyFont="1" applyBorder="1" applyAlignment="1">
      <alignment horizontal="right"/>
    </xf>
    <xf numFmtId="37" fontId="1" fillId="0" borderId="9" xfId="10" applyNumberFormat="1" applyFont="1" applyBorder="1"/>
    <xf numFmtId="0" fontId="2" fillId="3" borderId="11" xfId="10" applyFont="1" applyFill="1" applyBorder="1" applyAlignment="1" applyProtection="1">
      <alignment horizontal="left"/>
      <protection locked="0"/>
    </xf>
    <xf numFmtId="0" fontId="2" fillId="0" borderId="11" xfId="10" applyFont="1" applyBorder="1"/>
    <xf numFmtId="37" fontId="1" fillId="0" borderId="5" xfId="10" applyNumberFormat="1" applyFont="1" applyBorder="1"/>
    <xf numFmtId="166" fontId="19" fillId="0" borderId="0" xfId="1" applyNumberFormat="1" applyFont="1"/>
    <xf numFmtId="166" fontId="19" fillId="0" borderId="0" xfId="10" applyNumberFormat="1" applyFont="1"/>
    <xf numFmtId="49" fontId="1" fillId="0" borderId="0" xfId="10" applyNumberFormat="1" applyFont="1" applyAlignment="1">
      <alignment horizontal="right"/>
    </xf>
    <xf numFmtId="49" fontId="3" fillId="0" borderId="0" xfId="10" applyNumberFormat="1" applyFont="1" applyAlignment="1">
      <alignment horizontal="left"/>
    </xf>
    <xf numFmtId="49" fontId="3" fillId="0" borderId="0" xfId="10" applyNumberFormat="1" applyFont="1"/>
    <xf numFmtId="49" fontId="4" fillId="0" borderId="0" xfId="10" applyNumberFormat="1" applyFont="1" applyAlignment="1">
      <alignment horizontal="left"/>
    </xf>
    <xf numFmtId="49" fontId="1" fillId="3" borderId="1" xfId="10" applyNumberFormat="1" applyFont="1" applyFill="1" applyBorder="1" applyAlignment="1">
      <alignment horizontal="right"/>
    </xf>
    <xf numFmtId="49" fontId="1" fillId="3" borderId="3" xfId="10" applyNumberFormat="1" applyFont="1" applyFill="1" applyBorder="1" applyAlignment="1">
      <alignment horizontal="right"/>
    </xf>
    <xf numFmtId="0" fontId="2" fillId="3" borderId="0" xfId="10" applyFont="1" applyFill="1" applyAlignment="1">
      <alignment horizontal="left"/>
    </xf>
    <xf numFmtId="49" fontId="1" fillId="3" borderId="4" xfId="10" applyNumberFormat="1" applyFont="1" applyFill="1" applyBorder="1" applyAlignment="1">
      <alignment horizontal="right"/>
    </xf>
    <xf numFmtId="49" fontId="1" fillId="0" borderId="6" xfId="10" applyNumberFormat="1" applyFont="1" applyBorder="1" applyAlignment="1">
      <alignment horizontal="right"/>
    </xf>
    <xf numFmtId="0" fontId="2" fillId="0" borderId="3" xfId="0" applyFont="1" applyBorder="1" applyAlignment="1">
      <alignment horizontal="right" vertical="center"/>
    </xf>
    <xf numFmtId="166" fontId="1" fillId="0" borderId="0" xfId="1" applyNumberFormat="1" applyFont="1" applyFill="1" applyBorder="1" applyAlignment="1" applyProtection="1"/>
    <xf numFmtId="0" fontId="2" fillId="0" borderId="3" xfId="0" applyFont="1" applyBorder="1" applyAlignment="1">
      <alignment horizontal="right"/>
    </xf>
    <xf numFmtId="0" fontId="2" fillId="0" borderId="3" xfId="0" applyFont="1" applyBorder="1" applyAlignment="1" applyProtection="1">
      <alignment horizontal="right"/>
      <protection locked="0"/>
    </xf>
    <xf numFmtId="0" fontId="2" fillId="0" borderId="3" xfId="10" applyFont="1" applyBorder="1" applyAlignment="1" applyProtection="1">
      <alignment horizontal="right"/>
      <protection locked="0"/>
    </xf>
    <xf numFmtId="166" fontId="1" fillId="0" borderId="5" xfId="1" applyNumberFormat="1" applyFont="1" applyFill="1" applyBorder="1" applyAlignment="1" applyProtection="1"/>
    <xf numFmtId="166" fontId="1" fillId="0" borderId="0" xfId="1" applyNumberFormat="1" applyFont="1" applyFill="1" applyBorder="1" applyAlignment="1" applyProtection="1">
      <protection locked="0"/>
    </xf>
    <xf numFmtId="166" fontId="20" fillId="0" borderId="0" xfId="1" applyNumberFormat="1" applyFont="1" applyFill="1"/>
    <xf numFmtId="49" fontId="1" fillId="0" borderId="8" xfId="10" applyNumberFormat="1" applyFont="1" applyBorder="1" applyAlignment="1">
      <alignment horizontal="right"/>
    </xf>
    <xf numFmtId="167" fontId="1" fillId="0" borderId="0" xfId="10" applyNumberFormat="1" applyFont="1" applyProtection="1">
      <protection locked="0"/>
    </xf>
    <xf numFmtId="0" fontId="2" fillId="3" borderId="0" xfId="10" applyFont="1" applyFill="1" applyAlignment="1">
      <alignment horizontal="left" indent="2"/>
    </xf>
    <xf numFmtId="0" fontId="6" fillId="3" borderId="0" xfId="10" applyFont="1" applyFill="1" applyAlignment="1">
      <alignment horizontal="left" indent="2"/>
    </xf>
    <xf numFmtId="0" fontId="6" fillId="3" borderId="0" xfId="10" applyFont="1" applyFill="1" applyAlignment="1">
      <alignment horizontal="left"/>
    </xf>
    <xf numFmtId="169" fontId="2" fillId="0" borderId="2" xfId="10" applyNumberFormat="1" applyFont="1" applyBorder="1"/>
    <xf numFmtId="169" fontId="6" fillId="0" borderId="0" xfId="10" applyNumberFormat="1" applyFont="1"/>
    <xf numFmtId="0" fontId="2" fillId="3" borderId="0" xfId="10" applyFont="1" applyFill="1" applyAlignment="1" applyProtection="1">
      <alignment horizontal="left" indent="1"/>
      <protection locked="0"/>
    </xf>
    <xf numFmtId="0" fontId="6" fillId="3" borderId="0" xfId="10" applyFont="1" applyFill="1" applyAlignment="1" applyProtection="1">
      <alignment horizontal="left" indent="1"/>
      <protection locked="0"/>
    </xf>
    <xf numFmtId="0" fontId="6" fillId="3" borderId="0" xfId="10" applyFont="1" applyFill="1" applyAlignment="1" applyProtection="1">
      <alignment horizontal="left" vertical="top" indent="1"/>
      <protection locked="0"/>
    </xf>
    <xf numFmtId="0" fontId="1" fillId="0" borderId="17" xfId="10" applyFont="1" applyBorder="1"/>
    <xf numFmtId="0" fontId="6" fillId="3" borderId="3" xfId="10" applyFont="1" applyFill="1" applyBorder="1" applyProtection="1">
      <protection locked="0"/>
    </xf>
    <xf numFmtId="0" fontId="1" fillId="2" borderId="8" xfId="10" applyFont="1" applyFill="1" applyBorder="1" applyProtection="1">
      <protection locked="0"/>
    </xf>
    <xf numFmtId="0" fontId="1" fillId="0" borderId="3" xfId="10" applyFont="1" applyBorder="1" applyAlignment="1" applyProtection="1">
      <alignment horizontal="right"/>
      <protection locked="0"/>
    </xf>
    <xf numFmtId="0" fontId="1" fillId="0" borderId="4" xfId="0" applyFont="1" applyBorder="1" applyAlignment="1" applyProtection="1">
      <alignment horizontal="right"/>
      <protection locked="0"/>
    </xf>
    <xf numFmtId="0" fontId="1" fillId="0" borderId="5" xfId="0" applyFont="1" applyBorder="1" applyProtection="1">
      <protection locked="0"/>
    </xf>
    <xf numFmtId="0" fontId="2" fillId="0" borderId="3" xfId="0" applyFont="1" applyBorder="1" applyAlignment="1" applyProtection="1">
      <alignment horizontal="right" vertical="center"/>
      <protection locked="0"/>
    </xf>
    <xf numFmtId="0" fontId="2" fillId="0" borderId="0" xfId="10" applyFont="1" applyAlignment="1">
      <alignment horizontal="left" indent="2"/>
    </xf>
    <xf numFmtId="0" fontId="6" fillId="0" borderId="0" xfId="10" applyFont="1" applyAlignment="1">
      <alignment horizontal="left" indent="2"/>
    </xf>
    <xf numFmtId="170" fontId="1" fillId="0" borderId="0" xfId="10" applyNumberFormat="1" applyFont="1"/>
    <xf numFmtId="37" fontId="1" fillId="0" borderId="11" xfId="10" applyNumberFormat="1" applyFont="1" applyBorder="1"/>
    <xf numFmtId="3" fontId="1" fillId="0" borderId="0" xfId="0" applyNumberFormat="1" applyFont="1" applyAlignment="1" applyProtection="1">
      <alignment horizontal="right"/>
      <protection locked="0"/>
    </xf>
    <xf numFmtId="3" fontId="1" fillId="0" borderId="5" xfId="0" applyNumberFormat="1" applyFont="1" applyBorder="1" applyAlignment="1" applyProtection="1">
      <alignment horizontal="right"/>
      <protection locked="0"/>
    </xf>
    <xf numFmtId="37" fontId="1" fillId="0" borderId="12" xfId="0" applyNumberFormat="1" applyFont="1" applyBorder="1"/>
    <xf numFmtId="3" fontId="1" fillId="0" borderId="0" xfId="0" applyNumberFormat="1" applyFont="1"/>
    <xf numFmtId="3" fontId="1" fillId="0" borderId="9" xfId="10" applyNumberFormat="1" applyFont="1" applyBorder="1" applyProtection="1">
      <protection locked="0"/>
    </xf>
    <xf numFmtId="0" fontId="26" fillId="3" borderId="0" xfId="0" applyFont="1" applyFill="1"/>
    <xf numFmtId="166" fontId="26" fillId="0" borderId="0" xfId="10" applyNumberFormat="1"/>
    <xf numFmtId="0" fontId="26" fillId="0" borderId="9" xfId="10" applyBorder="1"/>
    <xf numFmtId="166" fontId="26" fillId="0" borderId="9" xfId="10" applyNumberFormat="1" applyBorder="1"/>
    <xf numFmtId="0" fontId="26" fillId="0" borderId="0" xfId="10" applyAlignment="1">
      <alignment horizontal="left" vertical="center" textRotation="180"/>
    </xf>
    <xf numFmtId="0" fontId="26" fillId="0" borderId="3" xfId="10" applyBorder="1"/>
    <xf numFmtId="0" fontId="26" fillId="0" borderId="11" xfId="10" applyBorder="1"/>
    <xf numFmtId="37" fontId="26" fillId="0" borderId="0" xfId="10" applyNumberFormat="1"/>
    <xf numFmtId="0" fontId="26" fillId="0" borderId="0" xfId="10" applyAlignment="1">
      <alignment horizontal="right"/>
    </xf>
    <xf numFmtId="2" fontId="26" fillId="0" borderId="0" xfId="10" applyNumberFormat="1"/>
    <xf numFmtId="2" fontId="26" fillId="0" borderId="0" xfId="10" applyNumberFormat="1" applyProtection="1">
      <protection locked="0"/>
    </xf>
    <xf numFmtId="0" fontId="2" fillId="3" borderId="11" xfId="14" applyFont="1" applyFill="1" applyBorder="1"/>
    <xf numFmtId="0" fontId="2" fillId="3" borderId="11" xfId="14" applyFont="1" applyFill="1" applyBorder="1" applyAlignment="1">
      <alignment horizontal="right"/>
    </xf>
    <xf numFmtId="0" fontId="1" fillId="3" borderId="0" xfId="14" applyFont="1" applyFill="1" applyAlignment="1">
      <alignment horizontal="center"/>
    </xf>
    <xf numFmtId="166" fontId="1" fillId="0" borderId="0" xfId="1" applyNumberFormat="1" applyFont="1" applyFill="1" applyBorder="1" applyAlignment="1">
      <alignment horizontal="left" vertical="center"/>
    </xf>
    <xf numFmtId="0" fontId="1" fillId="0" borderId="3" xfId="14" applyFont="1" applyBorder="1" applyAlignment="1">
      <alignment vertical="center"/>
    </xf>
    <xf numFmtId="0" fontId="2" fillId="0" borderId="0" xfId="14" applyFont="1" applyAlignment="1">
      <alignment vertical="center"/>
    </xf>
    <xf numFmtId="0" fontId="1" fillId="0" borderId="0" xfId="14" applyFont="1" applyAlignment="1">
      <alignment vertical="center"/>
    </xf>
    <xf numFmtId="0" fontId="1" fillId="0" borderId="0" xfId="14" applyFont="1" applyAlignment="1" applyProtection="1">
      <alignment vertical="center"/>
      <protection locked="0"/>
    </xf>
    <xf numFmtId="37" fontId="1" fillId="0" borderId="0" xfId="14" applyNumberFormat="1" applyFont="1" applyAlignment="1" applyProtection="1">
      <alignment vertical="center"/>
      <protection locked="0"/>
    </xf>
    <xf numFmtId="172" fontId="1" fillId="0" borderId="0" xfId="0" applyNumberFormat="1" applyFont="1"/>
    <xf numFmtId="1" fontId="1" fillId="0" borderId="0" xfId="14" applyNumberFormat="1" applyFont="1"/>
    <xf numFmtId="1" fontId="26" fillId="0" borderId="0" xfId="10" applyNumberFormat="1"/>
    <xf numFmtId="0" fontId="30" fillId="0" borderId="0" xfId="10" applyFont="1" applyAlignment="1" applyProtection="1">
      <alignment horizontal="right"/>
      <protection locked="0"/>
    </xf>
    <xf numFmtId="3" fontId="1" fillId="0" borderId="5" xfId="10" applyNumberFormat="1" applyFont="1" applyBorder="1" applyProtection="1">
      <protection locked="0"/>
    </xf>
    <xf numFmtId="3" fontId="2" fillId="0" borderId="0" xfId="10" applyNumberFormat="1" applyFont="1" applyProtection="1">
      <protection locked="0"/>
    </xf>
    <xf numFmtId="3" fontId="2" fillId="0" borderId="0" xfId="10" applyNumberFormat="1" applyFont="1" applyAlignment="1" applyProtection="1">
      <alignment horizontal="right"/>
      <protection locked="0"/>
    </xf>
    <xf numFmtId="49" fontId="2" fillId="3" borderId="0" xfId="1" applyNumberFormat="1" applyFont="1" applyFill="1" applyAlignment="1" applyProtection="1">
      <alignment horizontal="center"/>
      <protection locked="0"/>
    </xf>
    <xf numFmtId="166" fontId="1" fillId="3" borderId="5" xfId="1" applyNumberFormat="1" applyFont="1" applyFill="1" applyBorder="1" applyAlignment="1" applyProtection="1">
      <alignment horizontal="right"/>
      <protection locked="0"/>
    </xf>
    <xf numFmtId="166" fontId="1" fillId="3" borderId="5" xfId="1" applyNumberFormat="1" applyFont="1" applyFill="1" applyBorder="1" applyProtection="1">
      <protection locked="0"/>
    </xf>
    <xf numFmtId="2" fontId="2" fillId="3" borderId="2" xfId="10" applyNumberFormat="1" applyFont="1" applyFill="1" applyBorder="1" applyAlignment="1">
      <alignment horizontal="left"/>
    </xf>
    <xf numFmtId="2" fontId="2" fillId="3" borderId="2" xfId="10" applyNumberFormat="1" applyFont="1" applyFill="1" applyBorder="1"/>
    <xf numFmtId="2" fontId="6" fillId="3" borderId="0" xfId="10" applyNumberFormat="1" applyFont="1" applyFill="1" applyAlignment="1">
      <alignment horizontal="left"/>
    </xf>
    <xf numFmtId="2" fontId="1" fillId="3" borderId="0" xfId="10" applyNumberFormat="1" applyFont="1" applyFill="1" applyAlignment="1">
      <alignment horizontal="right"/>
    </xf>
    <xf numFmtId="2" fontId="2" fillId="3" borderId="0" xfId="10" applyNumberFormat="1" applyFont="1" applyFill="1" applyAlignment="1" applyProtection="1">
      <alignment horizontal="right"/>
      <protection locked="0"/>
    </xf>
    <xf numFmtId="49" fontId="2" fillId="3" borderId="0" xfId="1" applyNumberFormat="1" applyFont="1" applyFill="1" applyAlignment="1" applyProtection="1">
      <alignment horizontal="right"/>
      <protection locked="0"/>
    </xf>
    <xf numFmtId="171" fontId="0" fillId="0" borderId="0" xfId="10" applyNumberFormat="1" applyFont="1"/>
    <xf numFmtId="0" fontId="2" fillId="3" borderId="0" xfId="14" applyFont="1" applyFill="1" applyAlignment="1" applyProtection="1">
      <alignment horizontal="left" vertical="center"/>
      <protection locked="0"/>
    </xf>
    <xf numFmtId="2" fontId="1" fillId="0" borderId="0" xfId="1" applyNumberFormat="1" applyFont="1" applyFill="1" applyBorder="1" applyAlignment="1" applyProtection="1">
      <alignment horizontal="right"/>
      <protection locked="0"/>
    </xf>
    <xf numFmtId="2" fontId="1" fillId="0" borderId="5" xfId="1" applyNumberFormat="1" applyFont="1" applyFill="1" applyBorder="1" applyAlignment="1" applyProtection="1">
      <alignment horizontal="right"/>
      <protection locked="0"/>
    </xf>
    <xf numFmtId="0" fontId="1" fillId="0" borderId="7" xfId="10" applyFont="1" applyBorder="1"/>
    <xf numFmtId="166" fontId="1" fillId="0" borderId="11" xfId="1" applyNumberFormat="1" applyFont="1" applyFill="1" applyBorder="1" applyAlignment="1">
      <alignment vertical="center"/>
    </xf>
    <xf numFmtId="166" fontId="1" fillId="0" borderId="12" xfId="1" applyNumberFormat="1" applyFont="1" applyFill="1" applyBorder="1" applyAlignment="1">
      <alignment vertical="center"/>
    </xf>
    <xf numFmtId="166" fontId="2" fillId="0" borderId="11" xfId="1" applyNumberFormat="1" applyFont="1" applyFill="1" applyBorder="1" applyAlignment="1">
      <alignment vertical="center"/>
    </xf>
    <xf numFmtId="166" fontId="26" fillId="0" borderId="5" xfId="1" applyNumberFormat="1" applyFont="1" applyFill="1" applyBorder="1"/>
    <xf numFmtId="0" fontId="2" fillId="3" borderId="0" xfId="0" applyFont="1" applyFill="1" applyAlignment="1" applyProtection="1">
      <alignment horizontal="center"/>
      <protection locked="0"/>
    </xf>
    <xf numFmtId="0" fontId="2" fillId="0" borderId="0" xfId="0" applyFont="1" applyAlignment="1">
      <alignment horizontal="left" vertical="center"/>
    </xf>
    <xf numFmtId="37" fontId="2" fillId="0" borderId="0" xfId="0" applyNumberFormat="1" applyFont="1"/>
    <xf numFmtId="0" fontId="1" fillId="0" borderId="13" xfId="0" applyFont="1" applyBorder="1"/>
    <xf numFmtId="166" fontId="1" fillId="0" borderId="9" xfId="0" applyNumberFormat="1" applyFont="1" applyBorder="1"/>
    <xf numFmtId="164" fontId="1" fillId="0" borderId="0" xfId="1" applyFont="1" applyFill="1" applyAlignment="1">
      <alignment horizontal="right"/>
    </xf>
    <xf numFmtId="164" fontId="1" fillId="0" borderId="0" xfId="1" applyFont="1" applyFill="1" applyBorder="1"/>
    <xf numFmtId="166" fontId="1" fillId="0" borderId="0" xfId="10" applyNumberFormat="1" applyFont="1" applyAlignment="1">
      <alignment horizontal="right"/>
    </xf>
    <xf numFmtId="1" fontId="1" fillId="0" borderId="0" xfId="1" applyNumberFormat="1" applyFont="1" applyFill="1" applyBorder="1" applyAlignment="1">
      <alignment horizontal="center"/>
    </xf>
    <xf numFmtId="164" fontId="1" fillId="0" borderId="0" xfId="1" applyFont="1" applyFill="1" applyBorder="1" applyAlignment="1">
      <alignment horizontal="center"/>
    </xf>
    <xf numFmtId="166" fontId="1" fillId="0" borderId="5" xfId="1" applyNumberFormat="1" applyFont="1" applyFill="1" applyBorder="1" applyAlignment="1">
      <alignment horizontal="center"/>
    </xf>
    <xf numFmtId="166" fontId="1" fillId="0" borderId="5" xfId="1" applyNumberFormat="1" applyFont="1" applyFill="1" applyBorder="1" applyAlignment="1"/>
    <xf numFmtId="166" fontId="2" fillId="0" borderId="7" xfId="1" applyNumberFormat="1" applyFont="1" applyFill="1" applyBorder="1" applyAlignment="1" applyProtection="1">
      <alignment horizontal="right"/>
      <protection locked="0"/>
    </xf>
    <xf numFmtId="166" fontId="2" fillId="0" borderId="0" xfId="1" applyNumberFormat="1" applyFont="1" applyFill="1" applyBorder="1" applyAlignment="1" applyProtection="1">
      <alignment horizontal="center"/>
      <protection locked="0"/>
    </xf>
    <xf numFmtId="166" fontId="2" fillId="0" borderId="0" xfId="1" applyNumberFormat="1" applyFont="1" applyFill="1" applyBorder="1" applyAlignment="1" applyProtection="1">
      <protection locked="0"/>
    </xf>
    <xf numFmtId="166" fontId="1" fillId="0" borderId="0" xfId="6" applyNumberFormat="1" applyFont="1" applyFill="1" applyBorder="1" applyAlignment="1">
      <alignment horizontal="right"/>
    </xf>
    <xf numFmtId="169" fontId="1" fillId="0" borderId="7" xfId="10" applyNumberFormat="1" applyFont="1" applyBorder="1" applyAlignment="1">
      <alignment vertical="center"/>
    </xf>
    <xf numFmtId="0" fontId="1" fillId="0" borderId="7" xfId="10" applyFont="1" applyBorder="1" applyAlignment="1">
      <alignment vertical="center"/>
    </xf>
    <xf numFmtId="0" fontId="2" fillId="3" borderId="0" xfId="14" applyFont="1" applyFill="1" applyAlignment="1">
      <alignment horizontal="center"/>
    </xf>
    <xf numFmtId="2" fontId="2" fillId="3" borderId="5" xfId="10" applyNumberFormat="1" applyFont="1" applyFill="1" applyBorder="1" applyAlignment="1">
      <alignment horizontal="center"/>
    </xf>
    <xf numFmtId="0" fontId="6" fillId="3" borderId="0" xfId="0" applyFont="1" applyFill="1" applyAlignment="1">
      <alignment horizontal="center" vertical="top"/>
    </xf>
    <xf numFmtId="166" fontId="2" fillId="0" borderId="0" xfId="10" applyNumberFormat="1" applyFont="1" applyProtection="1">
      <protection locked="0"/>
    </xf>
    <xf numFmtId="37" fontId="1" fillId="0" borderId="5" xfId="10" applyNumberFormat="1" applyFont="1" applyBorder="1" applyAlignment="1" applyProtection="1">
      <alignment horizontal="right"/>
      <protection locked="0"/>
    </xf>
    <xf numFmtId="166" fontId="1" fillId="0" borderId="5" xfId="10" applyNumberFormat="1" applyFont="1" applyBorder="1" applyProtection="1">
      <protection locked="0"/>
    </xf>
    <xf numFmtId="166" fontId="27" fillId="0" borderId="0" xfId="1" applyNumberFormat="1" applyFont="1" applyFill="1" applyBorder="1"/>
    <xf numFmtId="0" fontId="2" fillId="0" borderId="5" xfId="10" applyFont="1" applyBorder="1" applyAlignment="1" applyProtection="1">
      <alignment horizontal="left"/>
      <protection locked="0"/>
    </xf>
    <xf numFmtId="0" fontId="2" fillId="0" borderId="5" xfId="10" applyFont="1" applyBorder="1" applyProtection="1">
      <protection locked="0"/>
    </xf>
    <xf numFmtId="166" fontId="27" fillId="0" borderId="5" xfId="1" applyNumberFormat="1" applyFont="1" applyFill="1" applyBorder="1" applyProtection="1">
      <protection locked="0"/>
    </xf>
    <xf numFmtId="166" fontId="27" fillId="0" borderId="0" xfId="1" applyNumberFormat="1" applyFont="1" applyFill="1" applyBorder="1" applyProtection="1">
      <protection locked="0"/>
    </xf>
    <xf numFmtId="0" fontId="2" fillId="0" borderId="5" xfId="10" applyFont="1" applyBorder="1" applyAlignment="1">
      <alignment horizontal="right"/>
    </xf>
    <xf numFmtId="0" fontId="2" fillId="0" borderId="7" xfId="10" applyFont="1" applyBorder="1" applyAlignment="1">
      <alignment horizontal="left"/>
    </xf>
    <xf numFmtId="0" fontId="2" fillId="0" borderId="7" xfId="10" applyFont="1" applyBorder="1" applyAlignment="1">
      <alignment horizontal="right"/>
    </xf>
    <xf numFmtId="37" fontId="31" fillId="0" borderId="11" xfId="0" applyNumberFormat="1" applyFont="1" applyBorder="1" applyAlignment="1">
      <alignment vertical="center"/>
    </xf>
    <xf numFmtId="166" fontId="12" fillId="0" borderId="9" xfId="10" applyNumberFormat="1" applyFont="1" applyBorder="1"/>
    <xf numFmtId="49" fontId="2" fillId="0" borderId="3" xfId="10" applyNumberFormat="1" applyFont="1" applyBorder="1" applyAlignment="1">
      <alignment horizontal="right"/>
    </xf>
    <xf numFmtId="49" fontId="1" fillId="0" borderId="3" xfId="10" applyNumberFormat="1" applyFont="1" applyBorder="1" applyAlignment="1">
      <alignment horizontal="right"/>
    </xf>
    <xf numFmtId="0" fontId="2" fillId="0" borderId="4" xfId="10" applyFont="1" applyBorder="1" applyAlignment="1">
      <alignment horizontal="right"/>
    </xf>
    <xf numFmtId="49" fontId="2" fillId="0" borderId="3" xfId="10" applyNumberFormat="1" applyFont="1" applyBorder="1" applyAlignment="1" applyProtection="1">
      <alignment horizontal="right"/>
      <protection locked="0"/>
    </xf>
    <xf numFmtId="167" fontId="1" fillId="3" borderId="0" xfId="10" applyNumberFormat="1" applyFont="1" applyFill="1"/>
    <xf numFmtId="1" fontId="1" fillId="0" borderId="0" xfId="1" applyNumberFormat="1" applyFont="1" applyFill="1" applyBorder="1" applyAlignment="1">
      <alignment horizontal="right"/>
    </xf>
    <xf numFmtId="1" fontId="1" fillId="0" borderId="0" xfId="1" applyNumberFormat="1" applyFont="1" applyFill="1" applyBorder="1"/>
    <xf numFmtId="0" fontId="1" fillId="0" borderId="12" xfId="10" applyFont="1" applyBorder="1" applyProtection="1">
      <protection locked="0"/>
    </xf>
    <xf numFmtId="169" fontId="1" fillId="0" borderId="9" xfId="10" applyNumberFormat="1" applyFont="1" applyBorder="1"/>
    <xf numFmtId="39" fontId="1" fillId="0" borderId="9" xfId="10" applyNumberFormat="1" applyFont="1" applyBorder="1"/>
    <xf numFmtId="39" fontId="1" fillId="0" borderId="13" xfId="10" applyNumberFormat="1" applyFont="1" applyBorder="1"/>
    <xf numFmtId="167" fontId="1" fillId="0" borderId="0" xfId="10" applyNumberFormat="1" applyFont="1"/>
    <xf numFmtId="166" fontId="1" fillId="0" borderId="0" xfId="1" applyNumberFormat="1" applyFont="1" applyFill="1" applyBorder="1" applyAlignment="1"/>
    <xf numFmtId="1" fontId="1" fillId="0" borderId="0" xfId="5" applyNumberFormat="1" applyFont="1" applyFill="1" applyBorder="1" applyAlignment="1" applyProtection="1">
      <protection locked="0"/>
    </xf>
    <xf numFmtId="164" fontId="1" fillId="0" borderId="0" xfId="1" applyFont="1" applyFill="1" applyBorder="1" applyAlignment="1"/>
    <xf numFmtId="1" fontId="1" fillId="0" borderId="0" xfId="1" applyNumberFormat="1" applyFont="1" applyFill="1" applyBorder="1" applyAlignment="1"/>
    <xf numFmtId="37" fontId="1" fillId="0" borderId="0" xfId="0" applyNumberFormat="1" applyFont="1"/>
    <xf numFmtId="0" fontId="1" fillId="0" borderId="0" xfId="0" applyFont="1" applyAlignment="1" applyProtection="1">
      <alignment vertical="center"/>
      <protection locked="0"/>
    </xf>
    <xf numFmtId="0" fontId="26" fillId="3" borderId="5" xfId="10" applyFill="1" applyBorder="1"/>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pplyProtection="1">
      <alignment horizontal="center"/>
      <protection locked="0"/>
    </xf>
    <xf numFmtId="0" fontId="2" fillId="3" borderId="11" xfId="0" applyFont="1" applyFill="1" applyBorder="1" applyAlignment="1">
      <alignment horizontal="center"/>
    </xf>
    <xf numFmtId="0" fontId="26" fillId="3" borderId="0" xfId="10" applyFill="1"/>
    <xf numFmtId="166" fontId="26" fillId="0" borderId="0" xfId="1" applyNumberFormat="1" applyFont="1" applyFill="1" applyBorder="1"/>
    <xf numFmtId="166" fontId="1" fillId="0" borderId="0" xfId="7" applyNumberFormat="1" applyFont="1" applyFill="1" applyBorder="1" applyProtection="1">
      <protection locked="0"/>
    </xf>
    <xf numFmtId="166" fontId="12" fillId="0" borderId="0" xfId="1" applyNumberFormat="1" applyFont="1" applyFill="1" applyBorder="1"/>
    <xf numFmtId="166" fontId="17" fillId="0" borderId="0" xfId="1" applyNumberFormat="1" applyFont="1" applyFill="1" applyBorder="1" applyProtection="1">
      <protection locked="0"/>
    </xf>
    <xf numFmtId="0" fontId="6" fillId="3" borderId="11" xfId="0" applyFont="1" applyFill="1" applyBorder="1" applyAlignment="1">
      <alignment horizontal="center"/>
    </xf>
    <xf numFmtId="4" fontId="1" fillId="0" borderId="0" xfId="1" applyNumberFormat="1" applyFont="1" applyFill="1" applyAlignment="1">
      <alignment horizontal="right"/>
    </xf>
    <xf numFmtId="166" fontId="1" fillId="0" borderId="0" xfId="1" applyNumberFormat="1" applyFont="1" applyAlignment="1">
      <alignment vertical="center"/>
    </xf>
    <xf numFmtId="2" fontId="1" fillId="0" borderId="0" xfId="0" applyNumberFormat="1" applyFont="1"/>
    <xf numFmtId="171" fontId="1" fillId="0" borderId="0" xfId="0" applyNumberFormat="1" applyFont="1"/>
    <xf numFmtId="171" fontId="1" fillId="0" borderId="0" xfId="1" applyNumberFormat="1" applyFont="1" applyFill="1"/>
    <xf numFmtId="171" fontId="1" fillId="0" borderId="0" xfId="10" applyNumberFormat="1" applyFont="1" applyProtection="1">
      <protection locked="0"/>
    </xf>
    <xf numFmtId="171" fontId="1" fillId="0" borderId="0" xfId="10" applyNumberFormat="1" applyFont="1"/>
    <xf numFmtId="171" fontId="2" fillId="0" borderId="0" xfId="0" applyNumberFormat="1" applyFont="1" applyAlignment="1">
      <alignment horizontal="left"/>
    </xf>
    <xf numFmtId="171" fontId="6" fillId="0" borderId="0" xfId="0" applyNumberFormat="1" applyFont="1" applyAlignment="1">
      <alignment horizontal="left"/>
    </xf>
    <xf numFmtId="166" fontId="30" fillId="0" borderId="0" xfId="1" applyNumberFormat="1" applyFont="1" applyFill="1" applyBorder="1" applyProtection="1">
      <protection locked="0"/>
    </xf>
    <xf numFmtId="166" fontId="30" fillId="0" borderId="0" xfId="1" applyNumberFormat="1" applyFont="1" applyFill="1" applyBorder="1" applyAlignment="1" applyProtection="1">
      <alignment horizontal="right"/>
      <protection locked="0"/>
    </xf>
    <xf numFmtId="0" fontId="6" fillId="3" borderId="5" xfId="0" applyFont="1" applyFill="1" applyBorder="1" applyAlignment="1">
      <alignment horizontal="center"/>
    </xf>
    <xf numFmtId="0" fontId="10" fillId="0" borderId="0" xfId="10" applyFont="1" applyProtection="1">
      <protection locked="0"/>
    </xf>
    <xf numFmtId="0" fontId="6" fillId="3" borderId="5" xfId="0" applyFont="1" applyFill="1" applyBorder="1"/>
    <xf numFmtId="0" fontId="6" fillId="3" borderId="5" xfId="10" applyFont="1" applyFill="1" applyBorder="1" applyAlignment="1">
      <alignment horizontal="center"/>
    </xf>
    <xf numFmtId="0" fontId="2" fillId="3" borderId="0" xfId="14" applyFont="1" applyFill="1" applyAlignment="1" applyProtection="1">
      <alignment horizontal="center"/>
      <protection locked="0"/>
    </xf>
    <xf numFmtId="0" fontId="6" fillId="3" borderId="0" xfId="10" applyFont="1" applyFill="1" applyAlignment="1">
      <alignment horizontal="center"/>
    </xf>
    <xf numFmtId="0" fontId="32" fillId="3" borderId="5" xfId="0" applyFont="1" applyFill="1" applyBorder="1"/>
    <xf numFmtId="0" fontId="2" fillId="3" borderId="0" xfId="0" applyFont="1" applyFill="1" applyAlignment="1">
      <alignment horizontal="center"/>
    </xf>
    <xf numFmtId="0" fontId="26" fillId="0" borderId="0" xfId="10"/>
    <xf numFmtId="0" fontId="2" fillId="3" borderId="0" xfId="0" applyFont="1" applyFill="1" applyAlignment="1" applyProtection="1">
      <alignment horizontal="center"/>
      <protection locked="0"/>
    </xf>
    <xf numFmtId="0" fontId="2" fillId="3" borderId="0" xfId="0" applyFont="1" applyFill="1" applyAlignment="1">
      <alignment horizontal="center"/>
    </xf>
    <xf numFmtId="0" fontId="2" fillId="3" borderId="0" xfId="10" applyFont="1" applyFill="1" applyAlignment="1">
      <alignment horizontal="center"/>
    </xf>
    <xf numFmtId="0" fontId="2" fillId="3" borderId="0" xfId="10" applyFont="1" applyFill="1" applyAlignment="1" applyProtection="1">
      <alignment horizontal="left"/>
      <protection locked="0"/>
    </xf>
    <xf numFmtId="0" fontId="6" fillId="3" borderId="0" xfId="10" applyFont="1" applyFill="1" applyAlignment="1" applyProtection="1">
      <alignment horizontal="left"/>
      <protection locked="0"/>
    </xf>
    <xf numFmtId="0" fontId="2" fillId="0" borderId="2" xfId="10" applyFont="1" applyBorder="1" applyAlignment="1">
      <alignment horizontal="center"/>
    </xf>
    <xf numFmtId="0" fontId="0" fillId="0" borderId="0" xfId="10" quotePrefix="1" applyFont="1" applyAlignment="1">
      <alignment horizontal="left" vertical="center" textRotation="180"/>
    </xf>
    <xf numFmtId="0" fontId="26" fillId="0" borderId="0" xfId="10" applyAlignment="1">
      <alignment horizontal="left" vertical="center" textRotation="180"/>
    </xf>
    <xf numFmtId="0" fontId="2" fillId="3" borderId="0" xfId="10" applyFont="1" applyFill="1" applyAlignment="1" applyProtection="1">
      <alignment horizontal="left" vertical="top" wrapText="1"/>
      <protection locked="0"/>
    </xf>
    <xf numFmtId="0" fontId="2" fillId="0" borderId="0" xfId="10" applyFont="1" applyAlignment="1">
      <alignment horizontal="right" wrapText="1"/>
    </xf>
    <xf numFmtId="0" fontId="6" fillId="0" borderId="0" xfId="10" applyFont="1" applyAlignment="1">
      <alignment horizontal="right"/>
    </xf>
    <xf numFmtId="49" fontId="2" fillId="3" borderId="3" xfId="10" applyNumberFormat="1" applyFont="1" applyFill="1" applyBorder="1" applyAlignment="1">
      <alignment horizontal="center"/>
    </xf>
    <xf numFmtId="49" fontId="2" fillId="3" borderId="0" xfId="10" applyNumberFormat="1" applyFont="1" applyFill="1" applyAlignment="1">
      <alignment horizontal="center"/>
    </xf>
    <xf numFmtId="49" fontId="6" fillId="3" borderId="3" xfId="10" applyNumberFormat="1" applyFont="1" applyFill="1" applyBorder="1" applyAlignment="1">
      <alignment horizontal="center"/>
    </xf>
    <xf numFmtId="49" fontId="6" fillId="3" borderId="0" xfId="10" applyNumberFormat="1" applyFont="1" applyFill="1" applyAlignment="1">
      <alignment horizontal="center"/>
    </xf>
    <xf numFmtId="0" fontId="0" fillId="0" borderId="0" xfId="10" applyFont="1" applyAlignment="1">
      <alignment horizontal="left" vertical="center" textRotation="180"/>
    </xf>
    <xf numFmtId="0" fontId="26" fillId="0" borderId="0" xfId="10"/>
    <xf numFmtId="0" fontId="2" fillId="3" borderId="0" xfId="0" applyFont="1" applyFill="1" applyAlignment="1" applyProtection="1">
      <alignment horizontal="center"/>
      <protection locked="0"/>
    </xf>
    <xf numFmtId="0" fontId="6" fillId="3" borderId="5" xfId="0" applyFont="1" applyFill="1" applyBorder="1" applyAlignment="1" applyProtection="1">
      <alignment horizontal="center"/>
      <protection locked="0"/>
    </xf>
    <xf numFmtId="0" fontId="2" fillId="3" borderId="0" xfId="0" applyFont="1" applyFill="1" applyAlignment="1">
      <alignment horizontal="center"/>
    </xf>
    <xf numFmtId="0" fontId="0" fillId="0" borderId="0" xfId="10" quotePrefix="1" applyFont="1" applyAlignment="1">
      <alignment horizontal="center" vertical="center" textRotation="180"/>
    </xf>
    <xf numFmtId="0" fontId="26" fillId="0" borderId="0" xfId="10" applyAlignment="1">
      <alignment horizontal="center" vertical="center" textRotation="180"/>
    </xf>
    <xf numFmtId="0" fontId="2" fillId="3" borderId="0" xfId="0" applyFont="1" applyFill="1" applyAlignment="1">
      <alignment horizontal="center" vertical="center"/>
    </xf>
    <xf numFmtId="0" fontId="2" fillId="0" borderId="0" xfId="10" applyFont="1" applyAlignment="1">
      <alignment horizontal="right"/>
    </xf>
    <xf numFmtId="0" fontId="2" fillId="3" borderId="0" xfId="10" applyFont="1" applyFill="1" applyAlignment="1">
      <alignment horizontal="center"/>
    </xf>
    <xf numFmtId="0" fontId="26" fillId="0" borderId="0" xfId="10" applyAlignment="1">
      <alignment horizontal="right"/>
    </xf>
    <xf numFmtId="0" fontId="2" fillId="0" borderId="0" xfId="0" applyFont="1" applyAlignment="1">
      <alignment horizontal="center"/>
    </xf>
    <xf numFmtId="0" fontId="2" fillId="0" borderId="0" xfId="0" applyFont="1" applyAlignment="1">
      <alignment horizontal="right"/>
    </xf>
    <xf numFmtId="0" fontId="0" fillId="0" borderId="0" xfId="0" applyAlignment="1">
      <alignment horizontal="right"/>
    </xf>
    <xf numFmtId="0" fontId="6" fillId="0" borderId="0" xfId="0" applyFont="1" applyAlignment="1">
      <alignment horizontal="right"/>
    </xf>
    <xf numFmtId="0" fontId="11" fillId="0" borderId="0" xfId="0" applyFont="1" applyAlignment="1">
      <alignment horizontal="right"/>
    </xf>
    <xf numFmtId="0" fontId="0" fillId="0" borderId="0" xfId="0" applyAlignment="1">
      <alignment horizontal="left" vertical="center" textRotation="180"/>
    </xf>
    <xf numFmtId="0" fontId="7" fillId="0" borderId="2" xfId="10" applyFont="1" applyBorder="1" applyAlignment="1">
      <alignment horizontal="right"/>
    </xf>
    <xf numFmtId="0" fontId="6" fillId="0" borderId="0" xfId="10" applyFont="1" applyAlignment="1" applyProtection="1">
      <alignment horizontal="left" wrapText="1"/>
      <protection locked="0"/>
    </xf>
    <xf numFmtId="0" fontId="2" fillId="0" borderId="0" xfId="10" applyFont="1" applyAlignment="1">
      <alignment horizontal="left" wrapText="1"/>
    </xf>
    <xf numFmtId="49" fontId="2" fillId="3" borderId="0" xfId="1" applyNumberFormat="1" applyFont="1" applyFill="1" applyBorder="1" applyAlignment="1" applyProtection="1">
      <alignment horizontal="left"/>
    </xf>
    <xf numFmtId="169" fontId="2" fillId="0" borderId="0" xfId="10" applyNumberFormat="1" applyFont="1" applyAlignment="1">
      <alignment horizontal="left"/>
    </xf>
    <xf numFmtId="0" fontId="0" fillId="0" borderId="0" xfId="10" applyFont="1"/>
    <xf numFmtId="169" fontId="6" fillId="0" borderId="0" xfId="10" applyNumberFormat="1" applyFont="1" applyAlignment="1">
      <alignment horizontal="left"/>
    </xf>
    <xf numFmtId="0" fontId="0" fillId="0" borderId="11" xfId="10" quotePrefix="1" applyFont="1" applyBorder="1" applyAlignment="1">
      <alignment horizontal="left" vertical="center" textRotation="180"/>
    </xf>
    <xf numFmtId="0" fontId="0" fillId="0" borderId="11" xfId="10" applyFont="1" applyBorder="1" applyAlignment="1">
      <alignment horizontal="left" vertical="center" textRotation="180"/>
    </xf>
    <xf numFmtId="0" fontId="2" fillId="3" borderId="0" xfId="14" applyFont="1" applyFill="1" applyAlignment="1">
      <alignment horizontal="center"/>
    </xf>
    <xf numFmtId="0" fontId="0" fillId="0" borderId="0" xfId="14" quotePrefix="1" applyFont="1" applyAlignment="1">
      <alignment horizontal="left" vertical="center" textRotation="180"/>
    </xf>
    <xf numFmtId="0" fontId="0" fillId="0" borderId="0" xfId="14" applyFont="1" applyAlignment="1">
      <alignment horizontal="left" vertical="center" textRotation="180"/>
    </xf>
    <xf numFmtId="0" fontId="2" fillId="3" borderId="0" xfId="14" applyFont="1" applyFill="1" applyAlignment="1" applyProtection="1">
      <alignment horizontal="center" vertical="center"/>
      <protection locked="0"/>
    </xf>
    <xf numFmtId="0" fontId="2" fillId="3" borderId="0" xfId="14" applyFont="1" applyFill="1" applyAlignment="1" applyProtection="1">
      <alignment horizontal="left" vertical="center"/>
      <protection locked="0"/>
    </xf>
    <xf numFmtId="0" fontId="2" fillId="3" borderId="0" xfId="0" applyFont="1" applyFill="1" applyAlignment="1">
      <alignment horizontal="left"/>
    </xf>
    <xf numFmtId="0" fontId="0" fillId="3" borderId="0" xfId="0" applyFill="1" applyAlignment="1">
      <alignment horizontal="left"/>
    </xf>
    <xf numFmtId="0" fontId="6" fillId="3" borderId="0" xfId="0" applyFont="1" applyFill="1" applyAlignment="1">
      <alignment horizontal="left"/>
    </xf>
    <xf numFmtId="0" fontId="2" fillId="3" borderId="0" xfId="14" applyFont="1" applyFill="1" applyAlignment="1">
      <alignment horizontal="center" vertical="center"/>
    </xf>
  </cellXfs>
  <cellStyles count="22">
    <cellStyle name="Comma" xfId="1" builtinId="3"/>
    <cellStyle name="Comma 2" xfId="2" xr:uid="{00000000-0005-0000-0000-000001000000}"/>
    <cellStyle name="Comma 2 2" xfId="3" xr:uid="{00000000-0005-0000-0000-000002000000}"/>
    <cellStyle name="Comma 2 2 2" xfId="18" xr:uid="{00000000-0005-0000-0000-000003000000}"/>
    <cellStyle name="Comma 2 3" xfId="17" xr:uid="{00000000-0005-0000-0000-000004000000}"/>
    <cellStyle name="Comma 3" xfId="4" xr:uid="{00000000-0005-0000-0000-000005000000}"/>
    <cellStyle name="Comma 3 2" xfId="5" xr:uid="{00000000-0005-0000-0000-000006000000}"/>
    <cellStyle name="Comma 3 2 2" xfId="20" xr:uid="{00000000-0005-0000-0000-000007000000}"/>
    <cellStyle name="Comma 3 3" xfId="19" xr:uid="{00000000-0005-0000-0000-000008000000}"/>
    <cellStyle name="Comma 4" xfId="6" xr:uid="{00000000-0005-0000-0000-000009000000}"/>
    <cellStyle name="Comma 4 2" xfId="21" xr:uid="{00000000-0005-0000-0000-00000A000000}"/>
    <cellStyle name="Comma 5" xfId="16" xr:uid="{00000000-0005-0000-0000-00000B000000}"/>
    <cellStyle name="Comma_Sheet1" xfId="7" xr:uid="{00000000-0005-0000-0000-00000C000000}"/>
    <cellStyle name="Currency" xfId="8" builtinId="4"/>
    <cellStyle name="Normal" xfId="0" builtinId="0"/>
    <cellStyle name="Normal 16" xfId="15" xr:uid="{00000000-0005-0000-0000-00000F000000}"/>
    <cellStyle name="Normal 2" xfId="9" xr:uid="{00000000-0005-0000-0000-000010000000}"/>
    <cellStyle name="Normal 2 2" xfId="10" xr:uid="{00000000-0005-0000-0000-000011000000}"/>
    <cellStyle name="Normal 3" xfId="11" xr:uid="{00000000-0005-0000-0000-000012000000}"/>
    <cellStyle name="Normal 3 2" xfId="12" xr:uid="{00000000-0005-0000-0000-000013000000}"/>
    <cellStyle name="Normal 4" xfId="13" xr:uid="{00000000-0005-0000-0000-000014000000}"/>
    <cellStyle name="Normal_jadual baru 2011 latest" xfId="14"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323850</xdr:colOff>
      <xdr:row>24</xdr:row>
      <xdr:rowOff>152400</xdr:rowOff>
    </xdr:from>
    <xdr:to>
      <xdr:col>2</xdr:col>
      <xdr:colOff>676275</xdr:colOff>
      <xdr:row>25</xdr:row>
      <xdr:rowOff>171450</xdr:rowOff>
    </xdr:to>
    <xdr:sp macro="" textlink="">
      <xdr:nvSpPr>
        <xdr:cNvPr id="2" name="TextBox 1">
          <a:extLst>
            <a:ext uri="{FF2B5EF4-FFF2-40B4-BE49-F238E27FC236}">
              <a16:creationId xmlns:a16="http://schemas.microsoft.com/office/drawing/2014/main" id="{9EE7A798-FB10-46AD-950B-D183DC9295BA}"/>
            </a:ext>
          </a:extLst>
        </xdr:cNvPr>
        <xdr:cNvSpPr txBox="1"/>
      </xdr:nvSpPr>
      <xdr:spPr>
        <a:xfrm>
          <a:off x="771525" y="3943350"/>
          <a:ext cx="3524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MY"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76200</xdr:rowOff>
    </xdr:from>
    <xdr:to>
      <xdr:col>3</xdr:col>
      <xdr:colOff>238125</xdr:colOff>
      <xdr:row>15</xdr:row>
      <xdr:rowOff>123825</xdr:rowOff>
    </xdr:to>
    <xdr:sp macro="" textlink="">
      <xdr:nvSpPr>
        <xdr:cNvPr id="40595" name="Line 3">
          <a:extLst>
            <a:ext uri="{FF2B5EF4-FFF2-40B4-BE49-F238E27FC236}">
              <a16:creationId xmlns:a16="http://schemas.microsoft.com/office/drawing/2014/main" id="{00000000-0008-0000-0700-0000939E0000}"/>
            </a:ext>
          </a:extLst>
        </xdr:cNvPr>
        <xdr:cNvSpPr>
          <a:spLocks noChangeShapeType="1"/>
        </xdr:cNvSpPr>
      </xdr:nvSpPr>
      <xdr:spPr bwMode="auto">
        <a:xfrm>
          <a:off x="257175" y="990600"/>
          <a:ext cx="1038225" cy="1295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41041" name="Line 17">
          <a:extLst>
            <a:ext uri="{FF2B5EF4-FFF2-40B4-BE49-F238E27FC236}">
              <a16:creationId xmlns:a16="http://schemas.microsoft.com/office/drawing/2014/main" id="{00000000-0008-0000-0800-000051A00000}"/>
            </a:ext>
          </a:extLst>
        </xdr:cNvPr>
        <xdr:cNvSpPr>
          <a:spLocks noChangeShapeType="1"/>
        </xdr:cNvSpPr>
      </xdr:nvSpPr>
      <xdr:spPr bwMode="auto">
        <a:xfrm>
          <a:off x="257175" y="685800"/>
          <a:ext cx="1143000" cy="1609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68"/>
  <sheetViews>
    <sheetView tabSelected="1" zoomScaleNormal="100" zoomScaleSheetLayoutView="100" workbookViewId="0"/>
  </sheetViews>
  <sheetFormatPr defaultColWidth="7.7109375" defaultRowHeight="11.25" x14ac:dyDescent="0.2"/>
  <cols>
    <col min="1" max="1" width="4.28515625" style="64" customWidth="1"/>
    <col min="2" max="2" width="0.28515625" style="64" hidden="1" customWidth="1"/>
    <col min="3" max="3" width="7.28515625" style="64" customWidth="1"/>
    <col min="4" max="4" width="2.28515625" style="64" customWidth="1"/>
    <col min="5" max="6" width="9.28515625" style="64" customWidth="1"/>
    <col min="7" max="7" width="2.42578125" style="64" customWidth="1"/>
    <col min="8" max="8" width="9.28515625" style="64" customWidth="1"/>
    <col min="9" max="9" width="2.7109375" style="64" customWidth="1"/>
    <col min="10" max="10" width="7.28515625" style="64" customWidth="1"/>
    <col min="11" max="11" width="2.42578125" style="64" customWidth="1"/>
    <col min="12" max="12" width="7.7109375" style="64" hidden="1" customWidth="1"/>
    <col min="13" max="13" width="1" style="64" customWidth="1"/>
    <col min="14" max="14" width="9.28515625" style="64" hidden="1" customWidth="1"/>
    <col min="15" max="15" width="0.7109375" style="64" customWidth="1"/>
    <col min="16" max="16" width="8.7109375" style="64" customWidth="1"/>
    <col min="17" max="17" width="1.5703125" style="64" customWidth="1"/>
    <col min="18" max="18" width="12.5703125" style="64" customWidth="1"/>
    <col min="19" max="19" width="3.28515625" style="64" customWidth="1"/>
    <col min="20" max="20" width="9.28515625" style="64" customWidth="1"/>
    <col min="21" max="21" width="2.7109375" style="64" customWidth="1"/>
    <col min="22" max="22" width="7.7109375" style="64" customWidth="1"/>
    <col min="23" max="23" width="2.28515625" style="64" customWidth="1"/>
    <col min="24" max="24" width="9" style="64" customWidth="1"/>
    <col min="25" max="25" width="3.42578125" style="64" customWidth="1"/>
    <col min="26" max="26" width="9.42578125" style="64" customWidth="1"/>
    <col min="27" max="27" width="1.7109375" style="64" customWidth="1"/>
    <col min="28" max="28" width="9.7109375" style="64" customWidth="1"/>
    <col min="29" max="29" width="3" style="64" customWidth="1"/>
    <col min="30" max="30" width="0.7109375" style="64" customWidth="1"/>
    <col min="31" max="31" width="2.28515625" style="64" customWidth="1"/>
    <col min="32" max="33" width="7.7109375" style="64"/>
    <col min="34" max="34" width="9.7109375" style="64" bestFit="1" customWidth="1"/>
    <col min="35" max="35" width="7.7109375" style="64"/>
    <col min="36" max="36" width="9.7109375" style="64" bestFit="1" customWidth="1"/>
    <col min="37" max="16384" width="7.7109375" style="64"/>
  </cols>
  <sheetData>
    <row r="1" spans="1:30" s="111" customFormat="1" ht="12" customHeight="1" x14ac:dyDescent="0.2">
      <c r="A1" s="68"/>
      <c r="C1" s="68" t="s">
        <v>0</v>
      </c>
      <c r="D1" s="68"/>
      <c r="E1" s="68"/>
      <c r="F1" s="68"/>
      <c r="G1" s="265"/>
      <c r="H1" s="265"/>
      <c r="I1" s="265"/>
      <c r="J1" s="265"/>
      <c r="K1" s="265"/>
      <c r="L1" s="265"/>
      <c r="M1" s="265"/>
      <c r="N1" s="265"/>
      <c r="O1" s="265"/>
      <c r="P1" s="265"/>
      <c r="Q1" s="265"/>
      <c r="R1" s="265"/>
      <c r="S1" s="265"/>
      <c r="T1" s="265"/>
      <c r="U1" s="265"/>
      <c r="V1" s="265"/>
      <c r="W1" s="265"/>
      <c r="X1" s="265"/>
      <c r="Y1" s="265"/>
      <c r="Z1" s="265"/>
      <c r="AA1" s="265"/>
      <c r="AB1" s="265"/>
      <c r="AC1" s="265"/>
      <c r="AD1" s="265"/>
    </row>
    <row r="2" spans="1:30" ht="12" customHeight="1" x14ac:dyDescent="0.2">
      <c r="A2" s="72"/>
      <c r="C2" s="72" t="s">
        <v>1</v>
      </c>
      <c r="D2" s="72"/>
      <c r="E2" s="72"/>
      <c r="F2" s="71"/>
      <c r="G2" s="71"/>
      <c r="H2" s="71"/>
      <c r="I2" s="71"/>
      <c r="J2" s="71"/>
      <c r="K2" s="71"/>
      <c r="L2" s="71"/>
      <c r="M2" s="71"/>
      <c r="N2" s="71"/>
      <c r="O2" s="71"/>
      <c r="P2" s="71"/>
      <c r="Q2" s="71"/>
      <c r="R2" s="71"/>
      <c r="S2" s="71"/>
      <c r="T2" s="71"/>
      <c r="U2" s="71"/>
      <c r="V2" s="71"/>
      <c r="W2" s="71"/>
      <c r="X2" s="71"/>
      <c r="Y2" s="71"/>
      <c r="Z2" s="71"/>
      <c r="AA2" s="71"/>
      <c r="AB2" s="71"/>
      <c r="AC2" s="71"/>
      <c r="AD2" s="71"/>
    </row>
    <row r="3" spans="1:30" ht="12" customHeight="1" x14ac:dyDescent="0.2">
      <c r="A3" s="71"/>
      <c r="B3" s="71"/>
      <c r="C3" s="71"/>
      <c r="D3" s="71"/>
      <c r="E3" s="71"/>
      <c r="F3" s="71"/>
      <c r="G3" s="71"/>
      <c r="H3" s="71"/>
      <c r="I3" s="71"/>
      <c r="J3" s="71"/>
      <c r="K3" s="71"/>
      <c r="L3" s="71"/>
      <c r="M3" s="71"/>
      <c r="N3" s="71"/>
      <c r="O3" s="71"/>
      <c r="P3" s="71"/>
      <c r="Q3" s="71"/>
      <c r="R3" s="71"/>
      <c r="S3" s="71"/>
      <c r="T3" s="71"/>
      <c r="U3" s="71"/>
      <c r="V3" s="71"/>
      <c r="W3" s="71"/>
      <c r="X3" s="71"/>
      <c r="Y3" s="71"/>
      <c r="Z3" s="71"/>
      <c r="AC3" s="113" t="s">
        <v>2</v>
      </c>
      <c r="AD3" s="111"/>
    </row>
    <row r="4" spans="1:30" ht="12" customHeight="1" x14ac:dyDescent="0.2">
      <c r="A4" s="729" t="s">
        <v>67</v>
      </c>
      <c r="B4" s="71"/>
      <c r="C4" s="71"/>
      <c r="D4" s="71"/>
      <c r="E4" s="71"/>
      <c r="F4" s="71"/>
      <c r="G4" s="71"/>
      <c r="H4" s="71"/>
      <c r="I4" s="71"/>
      <c r="J4" s="71"/>
      <c r="K4" s="71"/>
      <c r="L4" s="71"/>
      <c r="M4" s="71"/>
      <c r="N4" s="71"/>
      <c r="O4" s="71"/>
      <c r="P4" s="71"/>
      <c r="Q4" s="71"/>
      <c r="R4" s="71"/>
      <c r="S4" s="71"/>
      <c r="T4" s="71"/>
      <c r="U4" s="71"/>
      <c r="V4" s="71"/>
      <c r="W4" s="71"/>
      <c r="X4" s="71"/>
      <c r="Y4" s="71"/>
      <c r="Z4" s="71"/>
      <c r="AA4" s="71"/>
      <c r="AC4" s="279" t="s">
        <v>3</v>
      </c>
      <c r="AD4" s="228"/>
    </row>
    <row r="5" spans="1:30" ht="5.25" customHeight="1" x14ac:dyDescent="0.2">
      <c r="A5" s="730"/>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row>
    <row r="6" spans="1:30" ht="7.5" customHeight="1" x14ac:dyDescent="0.2">
      <c r="A6" s="730"/>
      <c r="B6" s="77"/>
      <c r="C6" s="75"/>
      <c r="D6" s="77"/>
      <c r="E6" s="77"/>
      <c r="F6" s="77"/>
      <c r="G6" s="77"/>
      <c r="H6" s="77"/>
      <c r="I6" s="77"/>
      <c r="J6" s="77"/>
      <c r="K6" s="77"/>
      <c r="L6" s="77"/>
      <c r="M6" s="77"/>
      <c r="N6" s="77"/>
      <c r="O6" s="77"/>
      <c r="P6" s="77"/>
      <c r="Q6" s="77"/>
      <c r="R6" s="77"/>
      <c r="S6" s="77"/>
      <c r="T6" s="77"/>
      <c r="U6" s="77"/>
      <c r="V6" s="77"/>
      <c r="W6" s="77"/>
      <c r="X6" s="77"/>
      <c r="Y6" s="77"/>
      <c r="Z6" s="77"/>
      <c r="AA6" s="77"/>
      <c r="AB6" s="77"/>
      <c r="AC6" s="77"/>
      <c r="AD6" s="137"/>
    </row>
    <row r="7" spans="1:30" ht="10.5" customHeight="1" x14ac:dyDescent="0.2">
      <c r="A7" s="730"/>
      <c r="B7" s="86"/>
      <c r="C7" s="79" t="s">
        <v>4</v>
      </c>
      <c r="D7" s="81"/>
      <c r="E7" s="81"/>
      <c r="F7" s="81" t="s">
        <v>5</v>
      </c>
      <c r="G7" s="86"/>
      <c r="H7" s="86"/>
      <c r="I7" s="86"/>
      <c r="J7" s="86"/>
      <c r="K7" s="86"/>
      <c r="L7" s="86"/>
      <c r="M7" s="86"/>
      <c r="N7" s="86"/>
      <c r="O7" s="86"/>
      <c r="P7" s="86"/>
      <c r="Q7" s="86"/>
      <c r="R7" s="86"/>
      <c r="S7" s="86"/>
      <c r="T7" s="86"/>
      <c r="U7" s="86"/>
      <c r="V7" s="81" t="s">
        <v>6</v>
      </c>
      <c r="W7" s="86"/>
      <c r="X7" s="86"/>
      <c r="Y7" s="86"/>
      <c r="Z7" s="86"/>
      <c r="AA7" s="86"/>
      <c r="AB7" s="86"/>
      <c r="AC7" s="81"/>
      <c r="AD7" s="138"/>
    </row>
    <row r="8" spans="1:30" ht="9.75" customHeight="1" x14ac:dyDescent="0.2">
      <c r="A8" s="730"/>
      <c r="B8" s="86"/>
      <c r="C8" s="579" t="s">
        <v>7</v>
      </c>
      <c r="D8" s="84"/>
      <c r="E8" s="84"/>
      <c r="F8" s="84" t="s">
        <v>8</v>
      </c>
      <c r="G8" s="86"/>
      <c r="H8" s="86"/>
      <c r="I8" s="86"/>
      <c r="J8" s="86"/>
      <c r="K8" s="86"/>
      <c r="L8" s="86"/>
      <c r="M8" s="86"/>
      <c r="N8" s="86"/>
      <c r="O8" s="86"/>
      <c r="P8" s="86"/>
      <c r="Q8" s="86"/>
      <c r="R8" s="86"/>
      <c r="S8" s="86"/>
      <c r="T8" s="86"/>
      <c r="U8" s="86"/>
      <c r="V8" s="84" t="s">
        <v>9</v>
      </c>
      <c r="W8" s="86"/>
      <c r="X8" s="86"/>
      <c r="Y8" s="86"/>
      <c r="Z8" s="86"/>
      <c r="AA8" s="86"/>
      <c r="AB8" s="86"/>
      <c r="AC8" s="81"/>
      <c r="AD8" s="138"/>
    </row>
    <row r="9" spans="1:30" ht="9.75" customHeight="1" x14ac:dyDescent="0.2">
      <c r="A9" s="730"/>
      <c r="B9" s="86"/>
      <c r="C9" s="579"/>
      <c r="D9" s="84"/>
      <c r="E9" s="84"/>
      <c r="F9" s="84"/>
      <c r="G9" s="86"/>
      <c r="H9" s="86"/>
      <c r="I9" s="86"/>
      <c r="J9" s="86"/>
      <c r="K9" s="86"/>
      <c r="L9" s="86"/>
      <c r="M9" s="86"/>
      <c r="N9" s="86"/>
      <c r="O9" s="86"/>
      <c r="P9" s="86"/>
      <c r="Q9" s="86"/>
      <c r="R9" s="86"/>
      <c r="S9" s="86"/>
      <c r="T9" s="86"/>
      <c r="U9" s="86"/>
      <c r="V9" s="84"/>
      <c r="W9" s="86"/>
      <c r="X9" s="86"/>
      <c r="Y9" s="86"/>
      <c r="Z9" s="86"/>
      <c r="AA9" s="86"/>
      <c r="AB9" s="86"/>
      <c r="AC9" s="731"/>
      <c r="AD9" s="138"/>
    </row>
    <row r="10" spans="1:30" ht="12" customHeight="1" x14ac:dyDescent="0.2">
      <c r="A10" s="730"/>
      <c r="B10" s="82"/>
      <c r="C10" s="82"/>
      <c r="D10" s="86"/>
      <c r="E10" s="86"/>
      <c r="F10" s="88"/>
      <c r="G10" s="88"/>
      <c r="H10" s="88"/>
      <c r="I10" s="88"/>
      <c r="J10" s="88"/>
      <c r="K10" s="88"/>
      <c r="L10" s="88"/>
      <c r="M10" s="88"/>
      <c r="N10" s="88"/>
      <c r="O10" s="88"/>
      <c r="P10" s="88"/>
      <c r="Q10" s="88"/>
      <c r="R10" s="88"/>
      <c r="S10" s="88"/>
      <c r="T10" s="88"/>
      <c r="U10" s="86"/>
      <c r="V10" s="88"/>
      <c r="W10" s="88"/>
      <c r="X10" s="88"/>
      <c r="Y10" s="88"/>
      <c r="Z10" s="88"/>
      <c r="AA10" s="88"/>
      <c r="AB10" s="88"/>
      <c r="AC10" s="731"/>
      <c r="AD10" s="138"/>
    </row>
    <row r="11" spans="1:30" ht="10.5" customHeight="1" x14ac:dyDescent="0.2">
      <c r="A11" s="730"/>
      <c r="B11" s="82"/>
      <c r="C11" s="82"/>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4"/>
      <c r="AD11" s="138"/>
    </row>
    <row r="12" spans="1:30" ht="10.15" customHeight="1" x14ac:dyDescent="0.2">
      <c r="A12" s="730"/>
      <c r="B12" s="82"/>
      <c r="C12" s="79"/>
      <c r="D12" s="81"/>
      <c r="E12" s="81"/>
      <c r="F12" s="575" t="s">
        <v>10</v>
      </c>
      <c r="G12" s="86"/>
      <c r="H12" s="575" t="s">
        <v>11</v>
      </c>
      <c r="I12" s="81"/>
      <c r="J12" s="81" t="s">
        <v>12</v>
      </c>
      <c r="K12" s="86"/>
      <c r="L12" s="86"/>
      <c r="M12" s="86"/>
      <c r="N12" s="86"/>
      <c r="O12" s="86"/>
      <c r="P12" s="86"/>
      <c r="Q12" s="86"/>
      <c r="R12" s="86"/>
      <c r="S12" s="86"/>
      <c r="T12" s="81" t="s">
        <v>13</v>
      </c>
      <c r="U12" s="81"/>
      <c r="V12" s="81" t="s">
        <v>14</v>
      </c>
      <c r="W12" s="81"/>
      <c r="X12" s="81" t="s">
        <v>15</v>
      </c>
      <c r="Y12" s="81"/>
      <c r="Z12" s="575" t="s">
        <v>10</v>
      </c>
      <c r="AA12" s="81"/>
      <c r="AB12" s="575" t="s">
        <v>13</v>
      </c>
      <c r="AC12" s="84"/>
      <c r="AD12" s="138"/>
    </row>
    <row r="13" spans="1:30" ht="10.15" customHeight="1" x14ac:dyDescent="0.2">
      <c r="A13" s="730"/>
      <c r="B13" s="82"/>
      <c r="C13" s="579"/>
      <c r="D13" s="84"/>
      <c r="E13" s="84"/>
      <c r="F13" s="575" t="s">
        <v>16</v>
      </c>
      <c r="G13" s="86"/>
      <c r="H13" s="576" t="s">
        <v>17</v>
      </c>
      <c r="I13" s="84"/>
      <c r="J13" s="84" t="s">
        <v>18</v>
      </c>
      <c r="K13" s="86"/>
      <c r="L13" s="86"/>
      <c r="M13" s="86"/>
      <c r="N13" s="86"/>
      <c r="O13" s="86"/>
      <c r="P13" s="86"/>
      <c r="Q13" s="86"/>
      <c r="R13" s="86"/>
      <c r="S13" s="86"/>
      <c r="T13" s="81" t="s">
        <v>5</v>
      </c>
      <c r="U13" s="86"/>
      <c r="V13" s="84" t="s">
        <v>19</v>
      </c>
      <c r="W13" s="86"/>
      <c r="X13" s="81" t="s">
        <v>20</v>
      </c>
      <c r="Y13" s="86"/>
      <c r="Z13" s="575" t="s">
        <v>16</v>
      </c>
      <c r="AA13" s="86"/>
      <c r="AB13" s="575" t="s">
        <v>6</v>
      </c>
      <c r="AC13" s="84"/>
      <c r="AD13" s="138"/>
    </row>
    <row r="14" spans="1:30" ht="10.15" customHeight="1" x14ac:dyDescent="0.2">
      <c r="A14" s="730"/>
      <c r="B14" s="82"/>
      <c r="C14" s="82"/>
      <c r="D14" s="86"/>
      <c r="E14" s="86"/>
      <c r="F14" s="575" t="s">
        <v>21</v>
      </c>
      <c r="G14" s="86"/>
      <c r="H14" s="86"/>
      <c r="I14" s="86"/>
      <c r="J14" s="88"/>
      <c r="K14" s="88"/>
      <c r="L14" s="88"/>
      <c r="M14" s="88"/>
      <c r="N14" s="88"/>
      <c r="O14" s="88"/>
      <c r="P14" s="88"/>
      <c r="Q14" s="88"/>
      <c r="R14" s="88"/>
      <c r="S14" s="86"/>
      <c r="T14" s="84" t="s">
        <v>22</v>
      </c>
      <c r="U14" s="86"/>
      <c r="V14" s="86"/>
      <c r="W14" s="86"/>
      <c r="X14" s="84" t="s">
        <v>23</v>
      </c>
      <c r="Y14" s="86"/>
      <c r="Z14" s="575" t="s">
        <v>24</v>
      </c>
      <c r="AA14" s="86"/>
      <c r="AB14" s="576" t="s">
        <v>22</v>
      </c>
      <c r="AC14" s="84"/>
      <c r="AD14" s="138"/>
    </row>
    <row r="15" spans="1:30" ht="10.15" customHeight="1" x14ac:dyDescent="0.2">
      <c r="A15" s="730"/>
      <c r="B15" s="151"/>
      <c r="C15" s="151"/>
      <c r="D15" s="153"/>
      <c r="E15" s="153"/>
      <c r="F15" s="575" t="s">
        <v>25</v>
      </c>
      <c r="G15" s="153"/>
      <c r="H15" s="153"/>
      <c r="I15" s="153"/>
      <c r="J15" s="153"/>
      <c r="K15" s="153"/>
      <c r="L15" s="153"/>
      <c r="M15" s="153"/>
      <c r="N15" s="153"/>
      <c r="O15" s="153"/>
      <c r="P15" s="153"/>
      <c r="Q15" s="153"/>
      <c r="R15" s="153"/>
      <c r="S15" s="153"/>
      <c r="T15" s="84" t="s">
        <v>8</v>
      </c>
      <c r="U15" s="153"/>
      <c r="V15" s="153"/>
      <c r="W15" s="153"/>
      <c r="X15" s="84" t="s">
        <v>26</v>
      </c>
      <c r="Y15" s="153"/>
      <c r="Z15" s="575" t="s">
        <v>25</v>
      </c>
      <c r="AA15" s="153"/>
      <c r="AB15" s="576" t="s">
        <v>9</v>
      </c>
      <c r="AC15" s="153"/>
      <c r="AD15" s="168"/>
    </row>
    <row r="16" spans="1:30" ht="10.15" customHeight="1" x14ac:dyDescent="0.2">
      <c r="A16" s="730"/>
      <c r="B16" s="82"/>
      <c r="C16" s="82"/>
      <c r="D16" s="86"/>
      <c r="E16" s="86"/>
      <c r="F16" s="576" t="s">
        <v>27</v>
      </c>
      <c r="G16" s="86"/>
      <c r="H16" s="86"/>
      <c r="I16" s="86"/>
      <c r="J16" s="575" t="s">
        <v>28</v>
      </c>
      <c r="K16" s="81"/>
      <c r="L16" s="726" t="s">
        <v>29</v>
      </c>
      <c r="M16" s="726"/>
      <c r="N16" s="726"/>
      <c r="O16" s="726"/>
      <c r="P16" s="726"/>
      <c r="Q16" s="86"/>
      <c r="R16" s="575" t="s">
        <v>13</v>
      </c>
      <c r="S16" s="86"/>
      <c r="T16" s="86"/>
      <c r="U16" s="86"/>
      <c r="V16" s="86"/>
      <c r="W16" s="86"/>
      <c r="X16" s="86"/>
      <c r="Y16" s="86"/>
      <c r="Z16" s="576" t="s">
        <v>27</v>
      </c>
      <c r="AA16" s="86"/>
      <c r="AB16" s="86"/>
      <c r="AC16" s="86"/>
      <c r="AD16" s="138"/>
    </row>
    <row r="17" spans="1:30" ht="10.15" customHeight="1" x14ac:dyDescent="0.2">
      <c r="A17" s="730"/>
      <c r="B17" s="82"/>
      <c r="C17" s="82"/>
      <c r="D17" s="86"/>
      <c r="E17" s="86"/>
      <c r="F17" s="576" t="s">
        <v>30</v>
      </c>
      <c r="G17" s="86"/>
      <c r="H17" s="86"/>
      <c r="I17" s="86"/>
      <c r="J17" s="576" t="s">
        <v>31</v>
      </c>
      <c r="K17" s="84"/>
      <c r="L17" s="727" t="s">
        <v>32</v>
      </c>
      <c r="M17" s="727"/>
      <c r="N17" s="727"/>
      <c r="O17" s="727"/>
      <c r="P17" s="727"/>
      <c r="Q17" s="86"/>
      <c r="R17" s="575" t="s">
        <v>12</v>
      </c>
      <c r="S17" s="86"/>
      <c r="T17" s="86"/>
      <c r="U17" s="86"/>
      <c r="V17" s="86"/>
      <c r="W17" s="86"/>
      <c r="X17" s="86"/>
      <c r="Y17" s="86"/>
      <c r="Z17" s="576" t="s">
        <v>33</v>
      </c>
      <c r="AA17" s="86"/>
      <c r="AB17" s="86"/>
      <c r="AC17" s="86"/>
      <c r="AD17" s="138"/>
    </row>
    <row r="18" spans="1:30" ht="10.15" customHeight="1" x14ac:dyDescent="0.2">
      <c r="A18" s="730"/>
      <c r="B18" s="82"/>
      <c r="C18" s="82"/>
      <c r="D18" s="86"/>
      <c r="E18" s="86"/>
      <c r="F18" s="576" t="s">
        <v>34</v>
      </c>
      <c r="G18" s="86"/>
      <c r="H18" s="86"/>
      <c r="I18" s="86"/>
      <c r="J18" s="86"/>
      <c r="K18" s="86"/>
      <c r="L18" s="86"/>
      <c r="M18" s="86"/>
      <c r="N18" s="86"/>
      <c r="O18" s="86"/>
      <c r="P18" s="86"/>
      <c r="Q18" s="86"/>
      <c r="R18" s="576" t="s">
        <v>22</v>
      </c>
      <c r="S18" s="86"/>
      <c r="T18" s="86"/>
      <c r="U18" s="86"/>
      <c r="V18" s="86"/>
      <c r="W18" s="86"/>
      <c r="X18" s="86"/>
      <c r="Y18" s="86"/>
      <c r="Z18" s="576" t="s">
        <v>35</v>
      </c>
      <c r="AA18" s="86"/>
      <c r="AB18" s="86"/>
      <c r="AC18" s="86"/>
      <c r="AD18" s="138"/>
    </row>
    <row r="19" spans="1:30" ht="10.15" customHeight="1" x14ac:dyDescent="0.2">
      <c r="A19" s="730"/>
      <c r="B19" s="82"/>
      <c r="C19" s="82"/>
      <c r="D19" s="86"/>
      <c r="E19" s="86"/>
      <c r="F19" s="576" t="s">
        <v>36</v>
      </c>
      <c r="G19" s="86"/>
      <c r="H19" s="86"/>
      <c r="I19" s="86"/>
      <c r="J19" s="86"/>
      <c r="K19" s="86"/>
      <c r="L19" s="86"/>
      <c r="M19" s="86"/>
      <c r="N19" s="86"/>
      <c r="O19" s="86"/>
      <c r="P19" s="86"/>
      <c r="Q19" s="86"/>
      <c r="R19" s="576" t="s">
        <v>18</v>
      </c>
      <c r="S19" s="86"/>
      <c r="T19" s="86"/>
      <c r="U19" s="86"/>
      <c r="V19" s="86"/>
      <c r="W19" s="86"/>
      <c r="X19" s="86"/>
      <c r="Y19" s="86"/>
      <c r="Z19" s="576" t="s">
        <v>37</v>
      </c>
      <c r="AA19" s="86"/>
      <c r="AB19" s="86"/>
      <c r="AC19" s="86"/>
      <c r="AD19" s="138"/>
    </row>
    <row r="20" spans="1:30" ht="10.15" customHeight="1" x14ac:dyDescent="0.2">
      <c r="A20" s="730"/>
      <c r="B20" s="82"/>
      <c r="C20" s="82"/>
      <c r="D20" s="86"/>
      <c r="E20" s="86"/>
      <c r="F20" s="86"/>
      <c r="G20" s="86"/>
      <c r="H20" s="86"/>
      <c r="I20" s="86"/>
      <c r="J20" s="86"/>
      <c r="K20" s="86"/>
      <c r="L20" s="81" t="s">
        <v>38</v>
      </c>
      <c r="M20" s="81"/>
      <c r="N20" s="81" t="s">
        <v>39</v>
      </c>
      <c r="O20" s="81"/>
      <c r="P20" s="129"/>
      <c r="Q20" s="86"/>
      <c r="R20" s="86"/>
      <c r="S20" s="86"/>
      <c r="T20" s="86"/>
      <c r="U20" s="86"/>
      <c r="V20" s="86"/>
      <c r="W20" s="86"/>
      <c r="X20" s="86"/>
      <c r="Y20" s="86"/>
      <c r="Z20" s="86"/>
      <c r="AA20" s="86"/>
      <c r="AB20" s="86"/>
      <c r="AC20" s="86"/>
      <c r="AD20" s="138"/>
    </row>
    <row r="21" spans="1:30" ht="10.15" customHeight="1" x14ac:dyDescent="0.2">
      <c r="A21" s="730"/>
      <c r="B21" s="82"/>
      <c r="C21" s="82"/>
      <c r="D21" s="86"/>
      <c r="E21" s="86"/>
      <c r="F21" s="86"/>
      <c r="G21" s="86"/>
      <c r="H21" s="86"/>
      <c r="I21" s="86"/>
      <c r="J21" s="86"/>
      <c r="K21" s="86"/>
      <c r="L21" s="86"/>
      <c r="M21" s="86"/>
      <c r="N21" s="84" t="s">
        <v>40</v>
      </c>
      <c r="O21" s="84"/>
      <c r="P21" s="124"/>
      <c r="Q21" s="86"/>
      <c r="R21" s="86"/>
      <c r="S21" s="86"/>
      <c r="T21" s="86"/>
      <c r="U21" s="86"/>
      <c r="V21" s="86"/>
      <c r="W21" s="86"/>
      <c r="X21" s="86"/>
      <c r="Y21" s="86"/>
      <c r="Z21" s="86"/>
      <c r="AA21" s="86"/>
      <c r="AB21" s="86"/>
      <c r="AC21" s="86"/>
      <c r="AD21" s="138"/>
    </row>
    <row r="22" spans="1:30" ht="5.25" customHeight="1" x14ac:dyDescent="0.2">
      <c r="A22" s="730"/>
      <c r="B22" s="580"/>
      <c r="C22" s="91"/>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141"/>
    </row>
    <row r="23" spans="1:30" ht="7.15" customHeight="1" x14ac:dyDescent="0.2">
      <c r="A23" s="730"/>
      <c r="B23" s="98"/>
      <c r="C23" s="98"/>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149"/>
    </row>
    <row r="24" spans="1:30" ht="12.75" customHeight="1" x14ac:dyDescent="0.2">
      <c r="A24" s="730"/>
      <c r="B24" s="98"/>
      <c r="C24" s="564" t="s">
        <v>416</v>
      </c>
      <c r="D24" s="715"/>
      <c r="E24" s="71"/>
      <c r="F24" s="181">
        <v>285244.63400000002</v>
      </c>
      <c r="G24" s="181"/>
      <c r="H24" s="181">
        <v>1164882.592586</v>
      </c>
      <c r="I24" s="356"/>
      <c r="J24" s="181">
        <v>47387.067999999999</v>
      </c>
      <c r="K24" s="356"/>
      <c r="L24" s="181"/>
      <c r="M24" s="181"/>
      <c r="N24" s="181"/>
      <c r="O24" s="181"/>
      <c r="P24" s="356">
        <f>R24-J24</f>
        <v>329659.80175434262</v>
      </c>
      <c r="Q24" s="356"/>
      <c r="R24" s="181">
        <v>377046.8697543426</v>
      </c>
      <c r="S24" s="356"/>
      <c r="T24" s="356">
        <f>F24+H24+R24</f>
        <v>1827174.0963403427</v>
      </c>
      <c r="U24" s="181"/>
      <c r="V24" s="181">
        <v>621324.35880149994</v>
      </c>
      <c r="W24" s="356"/>
      <c r="X24" s="109">
        <v>426593.56099999993</v>
      </c>
      <c r="Y24" s="356"/>
      <c r="Z24" s="181">
        <v>201359.58800000002</v>
      </c>
      <c r="AA24" s="181"/>
      <c r="AB24" s="356">
        <f>V24+X24+Z24</f>
        <v>1249277.5078014999</v>
      </c>
      <c r="AC24" s="71"/>
      <c r="AD24" s="149"/>
    </row>
    <row r="25" spans="1:30" ht="7.15" customHeight="1" x14ac:dyDescent="0.2">
      <c r="A25" s="730"/>
      <c r="B25" s="98"/>
      <c r="C25" s="98"/>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149"/>
    </row>
    <row r="26" spans="1:30" x14ac:dyDescent="0.2">
      <c r="A26" s="730"/>
      <c r="B26" s="98"/>
      <c r="C26" s="564">
        <v>2021</v>
      </c>
      <c r="D26" s="715"/>
      <c r="E26" s="71"/>
      <c r="F26" s="181">
        <v>249550.79300000001</v>
      </c>
      <c r="G26" s="181"/>
      <c r="H26" s="181">
        <v>1207300.9527399999</v>
      </c>
      <c r="I26" s="356"/>
      <c r="J26" s="181">
        <v>45347.184000000001</v>
      </c>
      <c r="K26" s="356"/>
      <c r="L26" s="181"/>
      <c r="M26" s="181"/>
      <c r="N26" s="181"/>
      <c r="O26" s="181"/>
      <c r="P26" s="356">
        <f>R26-J26</f>
        <v>424321.64766904048</v>
      </c>
      <c r="Q26" s="356"/>
      <c r="R26" s="181">
        <v>469668.83166904049</v>
      </c>
      <c r="S26" s="356"/>
      <c r="T26" s="356">
        <f>F26+H26+R26</f>
        <v>1926520.5774090404</v>
      </c>
      <c r="U26" s="181"/>
      <c r="V26" s="181">
        <v>653245.26902800007</v>
      </c>
      <c r="W26" s="356"/>
      <c r="X26" s="109">
        <v>501961.30900000001</v>
      </c>
      <c r="Y26" s="356"/>
      <c r="Z26" s="181">
        <v>285244.63400000002</v>
      </c>
      <c r="AA26" s="181"/>
      <c r="AB26" s="356">
        <f>V26+X26+Z26</f>
        <v>1440451.212028</v>
      </c>
      <c r="AC26" s="71"/>
      <c r="AD26" s="149"/>
    </row>
    <row r="27" spans="1:30" ht="7.15" customHeight="1" x14ac:dyDescent="0.2">
      <c r="A27" s="730"/>
      <c r="B27" s="98"/>
      <c r="C27" s="98"/>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149"/>
    </row>
    <row r="28" spans="1:30" x14ac:dyDescent="0.2">
      <c r="A28" s="730"/>
      <c r="B28" s="98"/>
      <c r="C28" s="564">
        <v>2020</v>
      </c>
      <c r="D28" s="71"/>
      <c r="E28" s="71"/>
      <c r="F28" s="181">
        <v>244930</v>
      </c>
      <c r="G28" s="181"/>
      <c r="H28" s="181">
        <v>1221892.7181700002</v>
      </c>
      <c r="I28" s="356"/>
      <c r="J28" s="181">
        <v>56421</v>
      </c>
      <c r="K28" s="356"/>
      <c r="L28" s="181"/>
      <c r="M28" s="181"/>
      <c r="N28" s="181"/>
      <c r="O28" s="181"/>
      <c r="P28" s="356">
        <f>R28-J28</f>
        <v>458281</v>
      </c>
      <c r="Q28" s="356"/>
      <c r="R28" s="181">
        <v>514702</v>
      </c>
      <c r="S28" s="356"/>
      <c r="T28" s="356">
        <f>F28+H28+R28</f>
        <v>1981524.7181700002</v>
      </c>
      <c r="U28" s="181"/>
      <c r="V28" s="181">
        <v>565165.37101</v>
      </c>
      <c r="W28" s="356"/>
      <c r="X28" s="109">
        <v>518731.95600000001</v>
      </c>
      <c r="Y28" s="356"/>
      <c r="Z28" s="181">
        <v>249551</v>
      </c>
      <c r="AA28" s="181"/>
      <c r="AB28" s="356">
        <f>V28+X28+Z28</f>
        <v>1333448.3270100001</v>
      </c>
      <c r="AC28" s="71"/>
      <c r="AD28" s="149"/>
    </row>
    <row r="29" spans="1:30" ht="7.15" customHeight="1" x14ac:dyDescent="0.2">
      <c r="A29" s="730"/>
      <c r="B29" s="98"/>
      <c r="C29" s="98"/>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149"/>
    </row>
    <row r="30" spans="1:30" x14ac:dyDescent="0.2">
      <c r="A30" s="730"/>
      <c r="B30" s="95"/>
      <c r="C30" s="564">
        <v>2019</v>
      </c>
      <c r="F30" s="123">
        <v>174004</v>
      </c>
      <c r="G30" s="123"/>
      <c r="H30" s="123">
        <v>1082700.0549400002</v>
      </c>
      <c r="I30" s="123"/>
      <c r="J30" s="123">
        <v>61227</v>
      </c>
      <c r="K30" s="123"/>
      <c r="L30" s="123"/>
      <c r="M30" s="123"/>
      <c r="N30" s="123"/>
      <c r="O30" s="123"/>
      <c r="P30" s="123">
        <f>R30-J30</f>
        <v>578603</v>
      </c>
      <c r="Q30" s="109"/>
      <c r="R30" s="109">
        <v>639830</v>
      </c>
      <c r="S30" s="123"/>
      <c r="T30" s="123">
        <f>F30+H30+R30</f>
        <v>1896534.0549400002</v>
      </c>
      <c r="U30" s="123"/>
      <c r="V30" s="123">
        <v>631303.67320999992</v>
      </c>
      <c r="W30" s="123"/>
      <c r="X30" s="123">
        <v>515466</v>
      </c>
      <c r="Y30" s="123"/>
      <c r="Z30" s="123">
        <v>244930</v>
      </c>
      <c r="AA30" s="123"/>
      <c r="AB30" s="123">
        <f>SUM(V30:Z30)</f>
        <v>1391699.6732099999</v>
      </c>
      <c r="AC30" s="71"/>
      <c r="AD30" s="588"/>
    </row>
    <row r="31" spans="1:30" ht="7.15" customHeight="1" x14ac:dyDescent="0.2">
      <c r="A31" s="730"/>
      <c r="B31" s="98"/>
      <c r="C31" s="581"/>
      <c r="D31" s="71"/>
      <c r="E31" s="71"/>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71"/>
      <c r="AD31" s="149"/>
    </row>
    <row r="32" spans="1:30" ht="11.25" customHeight="1" x14ac:dyDescent="0.2">
      <c r="A32" s="730"/>
      <c r="B32" s="98"/>
      <c r="C32" s="564">
        <v>2023</v>
      </c>
      <c r="E32" s="159" t="s">
        <v>422</v>
      </c>
      <c r="F32" s="123">
        <v>201359.58800000002</v>
      </c>
      <c r="G32" s="123"/>
      <c r="H32" s="123">
        <v>871126.12004000018</v>
      </c>
      <c r="I32" s="123"/>
      <c r="J32" s="123">
        <v>46720.353999999999</v>
      </c>
      <c r="K32" s="123"/>
      <c r="L32" s="123"/>
      <c r="M32" s="123"/>
      <c r="N32" s="123"/>
      <c r="O32" s="123"/>
      <c r="P32" s="123">
        <f t="shared" ref="P32:P34" si="0">R32-J32</f>
        <v>270793.11265821173</v>
      </c>
      <c r="Q32" s="123"/>
      <c r="R32" s="109">
        <v>317513.46665821172</v>
      </c>
      <c r="S32" s="123"/>
      <c r="T32" s="123">
        <f t="shared" ref="T32:T34" si="1">F32+H32+R32</f>
        <v>1389999.174698212</v>
      </c>
      <c r="U32" s="123"/>
      <c r="V32" s="123">
        <v>532885.30404750002</v>
      </c>
      <c r="W32" s="123"/>
      <c r="X32" s="123">
        <v>285521.228</v>
      </c>
      <c r="Y32" s="123"/>
      <c r="Z32" s="123">
        <v>172334.98</v>
      </c>
      <c r="AA32" s="123"/>
      <c r="AB32" s="123">
        <f t="shared" ref="AB32:AB34" si="2">SUM(V32:Z32)</f>
        <v>990741.5120475</v>
      </c>
      <c r="AC32" s="71"/>
      <c r="AD32" s="149"/>
    </row>
    <row r="33" spans="1:32" ht="6" customHeight="1" x14ac:dyDescent="0.2">
      <c r="A33" s="730"/>
      <c r="B33" s="98"/>
      <c r="C33" s="564"/>
      <c r="D33" s="71"/>
      <c r="E33" s="265"/>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71"/>
      <c r="AD33" s="149"/>
    </row>
    <row r="34" spans="1:32" ht="11.25" customHeight="1" x14ac:dyDescent="0.2">
      <c r="A34" s="730"/>
      <c r="B34" s="95"/>
      <c r="C34" s="564">
        <v>2022</v>
      </c>
      <c r="D34" s="71"/>
      <c r="E34" s="159" t="s">
        <v>423</v>
      </c>
      <c r="F34" s="109">
        <v>285244.63400000002</v>
      </c>
      <c r="G34" s="123"/>
      <c r="H34" s="123">
        <v>1086000.2986699999</v>
      </c>
      <c r="I34" s="123"/>
      <c r="J34" s="123">
        <v>43298.957999999999</v>
      </c>
      <c r="K34" s="123"/>
      <c r="L34" s="123"/>
      <c r="M34" s="123"/>
      <c r="N34" s="123"/>
      <c r="O34" s="123"/>
      <c r="P34" s="123">
        <f t="shared" si="0"/>
        <v>303191.99524636229</v>
      </c>
      <c r="Q34" s="123"/>
      <c r="R34" s="123">
        <v>346490.95324636227</v>
      </c>
      <c r="S34" s="123"/>
      <c r="T34" s="123">
        <f t="shared" si="1"/>
        <v>1717735.8859163623</v>
      </c>
      <c r="U34" s="123"/>
      <c r="V34" s="123">
        <v>573286.00377149996</v>
      </c>
      <c r="W34" s="123"/>
      <c r="X34" s="123">
        <v>398004.36899999995</v>
      </c>
      <c r="Y34" s="123"/>
      <c r="Z34" s="109">
        <v>193396.03599999999</v>
      </c>
      <c r="AA34" s="123"/>
      <c r="AB34" s="123">
        <f t="shared" si="2"/>
        <v>1164686.4087715</v>
      </c>
      <c r="AC34" s="393"/>
      <c r="AD34" s="588"/>
    </row>
    <row r="35" spans="1:32" s="160" customFormat="1" ht="7.15" customHeight="1" x14ac:dyDescent="0.2">
      <c r="A35" s="730"/>
      <c r="B35" s="301"/>
      <c r="C35" s="582"/>
      <c r="D35" s="583"/>
      <c r="E35" s="583"/>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590"/>
      <c r="AD35" s="591"/>
    </row>
    <row r="36" spans="1:32" s="160" customFormat="1" ht="7.15" customHeight="1" x14ac:dyDescent="0.2">
      <c r="A36" s="730"/>
      <c r="B36" s="301"/>
      <c r="C36" s="563"/>
      <c r="D36" s="97"/>
      <c r="E36" s="101"/>
      <c r="F36" s="123"/>
      <c r="G36" s="123"/>
      <c r="H36" s="123"/>
      <c r="I36" s="123"/>
      <c r="J36" s="123"/>
      <c r="K36" s="123"/>
      <c r="L36" s="123"/>
      <c r="M36" s="123"/>
      <c r="N36" s="123"/>
      <c r="O36" s="123"/>
      <c r="P36" s="123"/>
      <c r="Q36" s="109"/>
      <c r="R36" s="123"/>
      <c r="S36" s="109"/>
      <c r="T36" s="147"/>
      <c r="U36" s="123"/>
      <c r="V36" s="123"/>
      <c r="W36" s="123"/>
      <c r="X36" s="123"/>
      <c r="Y36" s="123"/>
      <c r="Z36" s="123"/>
      <c r="AA36" s="123"/>
      <c r="AB36" s="123"/>
      <c r="AC36" s="589"/>
      <c r="AD36" s="357"/>
    </row>
    <row r="37" spans="1:32" s="160" customFormat="1" ht="11.25" customHeight="1" x14ac:dyDescent="0.2">
      <c r="A37" s="730"/>
      <c r="B37" s="301"/>
      <c r="C37" s="560">
        <v>2023</v>
      </c>
      <c r="D37" s="97"/>
      <c r="E37" s="159" t="s">
        <v>421</v>
      </c>
      <c r="F37" s="123">
        <v>152195.53</v>
      </c>
      <c r="G37" s="123"/>
      <c r="H37" s="123">
        <v>110485.85235</v>
      </c>
      <c r="I37" s="123"/>
      <c r="J37" s="123">
        <v>4518.6459999999997</v>
      </c>
      <c r="K37" s="123"/>
      <c r="L37" s="123"/>
      <c r="M37" s="123"/>
      <c r="N37" s="123"/>
      <c r="O37" s="123"/>
      <c r="P37" s="356">
        <f>R37-J37</f>
        <v>26150.742303096293</v>
      </c>
      <c r="Q37" s="109"/>
      <c r="R37" s="123">
        <v>30669.388303096293</v>
      </c>
      <c r="S37" s="109"/>
      <c r="T37" s="356">
        <f>F37+H37+R37</f>
        <v>293350.77065309626</v>
      </c>
      <c r="U37" s="123"/>
      <c r="V37" s="123">
        <v>51436.811426499997</v>
      </c>
      <c r="W37" s="123"/>
      <c r="X37" s="123">
        <v>25095.633000000002</v>
      </c>
      <c r="Y37" s="123"/>
      <c r="Z37" s="123">
        <v>172334.98</v>
      </c>
      <c r="AA37" s="123"/>
      <c r="AB37" s="356">
        <f>V37+X37+Z37</f>
        <v>248867.42442650002</v>
      </c>
      <c r="AC37" s="589"/>
      <c r="AD37" s="357"/>
    </row>
    <row r="38" spans="1:32" s="160" customFormat="1" ht="6" customHeight="1" x14ac:dyDescent="0.2">
      <c r="A38" s="730"/>
      <c r="B38" s="301"/>
      <c r="C38" s="301"/>
      <c r="D38" s="97"/>
      <c r="E38" s="101"/>
      <c r="F38" s="123"/>
      <c r="G38" s="123"/>
      <c r="H38" s="123"/>
      <c r="I38" s="123"/>
      <c r="J38" s="123"/>
      <c r="K38" s="123"/>
      <c r="L38" s="123"/>
      <c r="M38" s="123"/>
      <c r="N38" s="123"/>
      <c r="O38" s="123"/>
      <c r="P38" s="123"/>
      <c r="Q38" s="109"/>
      <c r="R38" s="123"/>
      <c r="S38" s="109"/>
      <c r="T38" s="147"/>
      <c r="U38" s="123"/>
      <c r="V38" s="123"/>
      <c r="W38" s="123"/>
      <c r="X38" s="123"/>
      <c r="Y38" s="123"/>
      <c r="Z38" s="123"/>
      <c r="AA38" s="123"/>
      <c r="AB38" s="123"/>
      <c r="AC38" s="589"/>
      <c r="AD38" s="357"/>
    </row>
    <row r="39" spans="1:32" s="160" customFormat="1" ht="12" customHeight="1" x14ac:dyDescent="0.2">
      <c r="A39" s="730"/>
      <c r="B39" s="301"/>
      <c r="C39" s="560"/>
      <c r="D39" s="97"/>
      <c r="E39" s="159" t="s">
        <v>419</v>
      </c>
      <c r="F39" s="123">
        <v>153011.016</v>
      </c>
      <c r="G39" s="123"/>
      <c r="H39" s="123">
        <v>93287.633199999997</v>
      </c>
      <c r="I39" s="123"/>
      <c r="J39" s="123">
        <v>5285.6679999999997</v>
      </c>
      <c r="K39" s="123"/>
      <c r="L39" s="123"/>
      <c r="M39" s="123"/>
      <c r="N39" s="123"/>
      <c r="O39" s="123"/>
      <c r="P39" s="356">
        <f>R39-J39</f>
        <v>27658.21382062565</v>
      </c>
      <c r="Q39" s="109"/>
      <c r="R39" s="123">
        <v>32943.881820625647</v>
      </c>
      <c r="S39" s="109"/>
      <c r="T39" s="356">
        <f>F39+H39+R39</f>
        <v>279242.53102062561</v>
      </c>
      <c r="U39" s="123"/>
      <c r="V39" s="123">
        <v>56459.646021000008</v>
      </c>
      <c r="W39" s="123"/>
      <c r="X39" s="123">
        <v>26789.254000000001</v>
      </c>
      <c r="Y39" s="123"/>
      <c r="Z39" s="123">
        <v>152195.53</v>
      </c>
      <c r="AA39" s="123"/>
      <c r="AB39" s="356">
        <f>V39+X39+Z39</f>
        <v>235444.43002100001</v>
      </c>
      <c r="AC39" s="589"/>
      <c r="AD39" s="357"/>
    </row>
    <row r="40" spans="1:32" s="160" customFormat="1" ht="7.15" customHeight="1" x14ac:dyDescent="0.2">
      <c r="A40" s="730"/>
      <c r="B40" s="301"/>
      <c r="C40" s="301"/>
      <c r="D40" s="97"/>
      <c r="E40" s="101"/>
      <c r="F40" s="123"/>
      <c r="G40" s="123"/>
      <c r="H40" s="123"/>
      <c r="I40" s="123"/>
      <c r="J40" s="123"/>
      <c r="K40" s="123"/>
      <c r="L40" s="123"/>
      <c r="M40" s="123"/>
      <c r="N40" s="123"/>
      <c r="O40" s="123"/>
      <c r="P40" s="123"/>
      <c r="Q40" s="109"/>
      <c r="R40" s="123"/>
      <c r="S40" s="109"/>
      <c r="T40" s="147"/>
      <c r="U40" s="123"/>
      <c r="V40" s="123"/>
      <c r="W40" s="123"/>
      <c r="X40" s="123"/>
      <c r="Y40" s="123"/>
      <c r="Z40" s="123"/>
      <c r="AA40" s="123"/>
      <c r="AB40" s="123"/>
      <c r="AC40" s="589"/>
      <c r="AD40" s="357"/>
    </row>
    <row r="41" spans="1:32" s="160" customFormat="1" x14ac:dyDescent="0.2">
      <c r="A41" s="730"/>
      <c r="B41" s="301"/>
      <c r="C41" s="560"/>
      <c r="D41" s="97"/>
      <c r="E41" s="159" t="s">
        <v>418</v>
      </c>
      <c r="F41" s="123">
        <v>143115.82999999999</v>
      </c>
      <c r="G41" s="123"/>
      <c r="H41" s="123">
        <v>88837.326799999995</v>
      </c>
      <c r="I41" s="123"/>
      <c r="J41" s="123">
        <v>4732.43</v>
      </c>
      <c r="K41" s="123"/>
      <c r="L41" s="123"/>
      <c r="M41" s="123"/>
      <c r="N41" s="123"/>
      <c r="O41" s="123"/>
      <c r="P41" s="356">
        <f>R41-J41</f>
        <v>28024.740056617928</v>
      </c>
      <c r="Q41" s="109"/>
      <c r="R41" s="123">
        <v>32757.170056617928</v>
      </c>
      <c r="S41" s="109"/>
      <c r="T41" s="356">
        <f>F41+H41+R41</f>
        <v>264710.32685661793</v>
      </c>
      <c r="U41" s="123"/>
      <c r="V41" s="123">
        <v>57027.905944999984</v>
      </c>
      <c r="W41" s="123"/>
      <c r="X41" s="123">
        <v>24263.226000000002</v>
      </c>
      <c r="Y41" s="123"/>
      <c r="Z41" s="123">
        <v>153011.016</v>
      </c>
      <c r="AA41" s="123"/>
      <c r="AB41" s="356">
        <f>V41+X41+Z41</f>
        <v>234302.14794499998</v>
      </c>
      <c r="AC41" s="109"/>
      <c r="AD41" s="335"/>
      <c r="AF41" s="614"/>
    </row>
    <row r="42" spans="1:32" s="160" customFormat="1" ht="7.15" customHeight="1" x14ac:dyDescent="0.2">
      <c r="A42" s="730"/>
      <c r="B42" s="301"/>
      <c r="C42" s="584"/>
      <c r="D42" s="690"/>
      <c r="E42" s="159"/>
      <c r="F42" s="181"/>
      <c r="G42" s="181"/>
      <c r="H42" s="181"/>
      <c r="I42" s="356"/>
      <c r="J42" s="181"/>
      <c r="K42" s="356"/>
      <c r="L42" s="181"/>
      <c r="M42" s="181"/>
      <c r="N42" s="181"/>
      <c r="O42" s="181"/>
      <c r="P42" s="356"/>
      <c r="Q42" s="356"/>
      <c r="R42" s="181"/>
      <c r="S42" s="356"/>
      <c r="T42" s="356"/>
      <c r="U42" s="181"/>
      <c r="V42" s="181"/>
      <c r="W42" s="181"/>
      <c r="X42" s="181"/>
      <c r="Y42" s="181"/>
      <c r="Z42" s="181"/>
      <c r="AA42" s="181"/>
      <c r="AB42" s="356"/>
      <c r="AC42" s="592"/>
      <c r="AD42" s="335"/>
      <c r="AF42" s="359"/>
    </row>
    <row r="43" spans="1:32" s="160" customFormat="1" ht="12.75" customHeight="1" x14ac:dyDescent="0.2">
      <c r="A43" s="730"/>
      <c r="B43" s="301"/>
      <c r="C43" s="560">
        <v>2022</v>
      </c>
      <c r="D43" s="38"/>
      <c r="E43" s="38" t="s">
        <v>420</v>
      </c>
      <c r="F43" s="109">
        <v>198180.96299999999</v>
      </c>
      <c r="G43" s="109"/>
      <c r="H43" s="109">
        <v>99301.967090000006</v>
      </c>
      <c r="I43" s="109"/>
      <c r="J43" s="109">
        <v>3593.4520000000002</v>
      </c>
      <c r="K43" s="109"/>
      <c r="L43" s="109"/>
      <c r="M43" s="109"/>
      <c r="N43" s="109"/>
      <c r="O43" s="109"/>
      <c r="P43" s="356">
        <f>R43-J43</f>
        <v>24454.080175439205</v>
      </c>
      <c r="Q43" s="109"/>
      <c r="R43" s="109">
        <v>28047.532175439206</v>
      </c>
      <c r="S43" s="109"/>
      <c r="T43" s="356">
        <f>F43+H43+R43</f>
        <v>325530.46226543922</v>
      </c>
      <c r="U43" s="109"/>
      <c r="V43" s="109">
        <v>50927.046747000015</v>
      </c>
      <c r="W43" s="109"/>
      <c r="X43" s="109">
        <v>28409.941000000003</v>
      </c>
      <c r="Y43" s="109"/>
      <c r="Z43" s="109">
        <v>193396.03599999999</v>
      </c>
      <c r="AA43" s="109"/>
      <c r="AB43" s="356">
        <f>V43+X43+Z43</f>
        <v>272733.02374700003</v>
      </c>
      <c r="AC43" s="592"/>
      <c r="AD43" s="335"/>
      <c r="AF43" s="359"/>
    </row>
    <row r="44" spans="1:32" s="160" customFormat="1" ht="5.25" customHeight="1" x14ac:dyDescent="0.2">
      <c r="A44" s="730"/>
      <c r="B44" s="301"/>
      <c r="C44" s="560"/>
      <c r="D44" s="38"/>
      <c r="E44" s="38"/>
      <c r="F44" s="109"/>
      <c r="G44" s="109"/>
      <c r="H44" s="109"/>
      <c r="I44" s="109"/>
      <c r="J44" s="109"/>
      <c r="K44" s="109"/>
      <c r="L44" s="109"/>
      <c r="M44" s="109"/>
      <c r="N44" s="109"/>
      <c r="O44" s="109"/>
      <c r="P44" s="109"/>
      <c r="Q44" s="109"/>
      <c r="R44" s="109"/>
      <c r="S44" s="109"/>
      <c r="T44" s="109"/>
      <c r="U44" s="109"/>
      <c r="V44" s="109"/>
      <c r="W44" s="109"/>
      <c r="X44" s="109"/>
      <c r="Y44" s="109"/>
      <c r="Z44" s="109"/>
      <c r="AA44" s="109"/>
      <c r="AB44" s="123"/>
      <c r="AC44" s="592"/>
      <c r="AD44" s="335"/>
      <c r="AF44" s="359"/>
    </row>
    <row r="45" spans="1:32" s="160" customFormat="1" ht="11.45" customHeight="1" x14ac:dyDescent="0.2">
      <c r="A45" s="730"/>
      <c r="B45" s="301"/>
      <c r="C45" s="560"/>
      <c r="D45" s="159"/>
      <c r="E45" s="38" t="s">
        <v>419</v>
      </c>
      <c r="F45" s="109">
        <v>198706.47099999999</v>
      </c>
      <c r="G45" s="109"/>
      <c r="H45" s="109">
        <v>79305.368000000002</v>
      </c>
      <c r="I45" s="109"/>
      <c r="J45" s="109">
        <v>3867.181</v>
      </c>
      <c r="K45" s="109"/>
      <c r="L45" s="109"/>
      <c r="M45" s="109"/>
      <c r="N45" s="109"/>
      <c r="O45" s="109"/>
      <c r="P45" s="356">
        <f>R45-J45</f>
        <v>27927.984436198105</v>
      </c>
      <c r="Q45" s="109"/>
      <c r="R45" s="109">
        <v>31795.165436198105</v>
      </c>
      <c r="S45" s="109"/>
      <c r="T45" s="356">
        <f>F45+H45+R45</f>
        <v>309807.0044361981</v>
      </c>
      <c r="U45" s="109"/>
      <c r="V45" s="109">
        <v>41547.427349999991</v>
      </c>
      <c r="W45" s="109"/>
      <c r="X45" s="109">
        <v>28363.21</v>
      </c>
      <c r="Y45" s="109"/>
      <c r="Z45" s="109">
        <v>198180.96299999999</v>
      </c>
      <c r="AA45" s="109"/>
      <c r="AB45" s="356">
        <f>V45+X45+Z45</f>
        <v>268091.60034999996</v>
      </c>
      <c r="AC45" s="592"/>
      <c r="AD45" s="335"/>
      <c r="AF45" s="359"/>
    </row>
    <row r="46" spans="1:32" s="160" customFormat="1" ht="6.75" customHeight="1" x14ac:dyDescent="0.2">
      <c r="A46" s="730"/>
      <c r="B46" s="301"/>
      <c r="C46" s="562"/>
      <c r="D46" s="38"/>
      <c r="E46" s="38"/>
      <c r="F46" s="109"/>
      <c r="G46" s="109"/>
      <c r="H46" s="109"/>
      <c r="I46" s="109"/>
      <c r="J46" s="109"/>
      <c r="K46" s="109"/>
      <c r="L46" s="109"/>
      <c r="M46" s="109"/>
      <c r="N46" s="109"/>
      <c r="O46" s="109"/>
      <c r="P46" s="109"/>
      <c r="Q46" s="109"/>
      <c r="R46" s="109"/>
      <c r="S46" s="109"/>
      <c r="T46" s="109"/>
      <c r="U46" s="109"/>
      <c r="V46" s="109"/>
      <c r="W46" s="109"/>
      <c r="X46" s="109"/>
      <c r="Y46" s="109"/>
      <c r="Z46" s="109"/>
      <c r="AA46" s="109"/>
      <c r="AB46" s="123"/>
      <c r="AC46" s="592"/>
      <c r="AD46" s="335"/>
      <c r="AF46" s="359"/>
    </row>
    <row r="47" spans="1:32" s="160" customFormat="1" x14ac:dyDescent="0.2">
      <c r="A47" s="730"/>
      <c r="B47" s="301"/>
      <c r="C47" s="560"/>
      <c r="D47" s="159"/>
      <c r="E47" s="38" t="s">
        <v>418</v>
      </c>
      <c r="F47" s="109">
        <v>210767.905</v>
      </c>
      <c r="G47" s="109"/>
      <c r="H47" s="109">
        <v>85049.604900000006</v>
      </c>
      <c r="I47" s="109"/>
      <c r="J47" s="109">
        <v>4391.1509999999998</v>
      </c>
      <c r="K47" s="109"/>
      <c r="L47" s="109"/>
      <c r="M47" s="109"/>
      <c r="N47" s="109"/>
      <c r="O47" s="109"/>
      <c r="P47" s="356">
        <f>R47-J47</f>
        <v>31068.88200617471</v>
      </c>
      <c r="Q47" s="109"/>
      <c r="R47" s="109">
        <v>35460.033006174708</v>
      </c>
      <c r="S47" s="109"/>
      <c r="T47" s="356">
        <f>F47+H47+R47</f>
        <v>331277.54290617473</v>
      </c>
      <c r="U47" s="109"/>
      <c r="V47" s="109">
        <v>54541.923599999995</v>
      </c>
      <c r="W47" s="109"/>
      <c r="X47" s="109">
        <v>29040.073</v>
      </c>
      <c r="Y47" s="109"/>
      <c r="Z47" s="109">
        <v>198706.47099999999</v>
      </c>
      <c r="AA47" s="109"/>
      <c r="AB47" s="356">
        <f>V47+X47+Z47</f>
        <v>282288.46759999997</v>
      </c>
      <c r="AC47" s="592"/>
      <c r="AD47" s="335"/>
      <c r="AF47" s="359"/>
    </row>
    <row r="48" spans="1:32" s="160" customFormat="1" ht="7.15" customHeight="1" x14ac:dyDescent="0.2">
      <c r="A48" s="730"/>
      <c r="B48" s="301"/>
      <c r="C48" s="562"/>
      <c r="D48" s="38"/>
      <c r="E48" s="38"/>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592"/>
      <c r="AD48" s="335"/>
      <c r="AF48" s="359"/>
    </row>
    <row r="49" spans="1:30" ht="3.75" customHeight="1" x14ac:dyDescent="0.2">
      <c r="A49" s="730"/>
      <c r="B49" s="266"/>
      <c r="C49" s="266"/>
      <c r="D49" s="269"/>
      <c r="E49" s="269"/>
      <c r="F49" s="379"/>
      <c r="G49" s="118"/>
      <c r="H49" s="379"/>
      <c r="I49" s="118"/>
      <c r="J49" s="379"/>
      <c r="K49" s="118"/>
      <c r="L49" s="379"/>
      <c r="M49" s="118"/>
      <c r="N49" s="379"/>
      <c r="O49" s="379"/>
      <c r="P49" s="379"/>
      <c r="Q49" s="379"/>
      <c r="R49" s="379"/>
      <c r="S49" s="379"/>
      <c r="T49" s="379"/>
      <c r="U49" s="379"/>
      <c r="V49" s="379"/>
      <c r="W49" s="379"/>
      <c r="X49" s="269"/>
      <c r="Y49" s="379"/>
      <c r="Z49" s="379"/>
      <c r="AA49" s="379"/>
      <c r="AB49" s="269"/>
      <c r="AC49" s="593"/>
      <c r="AD49" s="283"/>
    </row>
    <row r="50" spans="1:30" ht="15" customHeight="1" x14ac:dyDescent="0.2">
      <c r="A50" s="730"/>
      <c r="C50" s="111" t="s">
        <v>417</v>
      </c>
      <c r="D50" s="111"/>
      <c r="H50" s="111"/>
      <c r="V50" s="728" t="s">
        <v>43</v>
      </c>
      <c r="W50" s="728"/>
      <c r="X50" s="728"/>
      <c r="Y50" s="728"/>
      <c r="Z50" s="728"/>
      <c r="AA50" s="728"/>
      <c r="AB50" s="728"/>
      <c r="AC50" s="728"/>
    </row>
    <row r="51" spans="1:30" ht="12.75" customHeight="1" x14ac:dyDescent="0.2">
      <c r="E51" s="585" t="s">
        <v>44</v>
      </c>
      <c r="F51" s="111"/>
    </row>
    <row r="52" spans="1:30" ht="10.5" customHeight="1" x14ac:dyDescent="0.2">
      <c r="E52" s="586" t="s">
        <v>45</v>
      </c>
      <c r="F52" s="228"/>
      <c r="X52" s="111"/>
    </row>
    <row r="53" spans="1:30" x14ac:dyDescent="0.2">
      <c r="E53" s="585" t="s">
        <v>46</v>
      </c>
      <c r="F53" s="111"/>
    </row>
    <row r="54" spans="1:30" x14ac:dyDescent="0.2">
      <c r="E54" s="586" t="s">
        <v>47</v>
      </c>
      <c r="F54" s="228"/>
    </row>
    <row r="55" spans="1:30" x14ac:dyDescent="0.2">
      <c r="V55" s="123"/>
      <c r="Z55" s="64" t="s">
        <v>64</v>
      </c>
    </row>
    <row r="56" spans="1:30" x14ac:dyDescent="0.2">
      <c r="T56" s="100"/>
    </row>
    <row r="58" spans="1:30" x14ac:dyDescent="0.2">
      <c r="F58" s="587"/>
      <c r="G58" s="587"/>
      <c r="H58" s="587"/>
      <c r="I58" s="587"/>
      <c r="J58" s="587"/>
      <c r="K58" s="587"/>
      <c r="L58" s="587"/>
      <c r="M58" s="587"/>
      <c r="N58" s="587"/>
      <c r="O58" s="587"/>
      <c r="P58" s="587"/>
      <c r="Q58" s="587"/>
      <c r="R58" s="587"/>
      <c r="S58" s="587"/>
      <c r="T58" s="587"/>
      <c r="U58" s="587"/>
      <c r="V58" s="587"/>
      <c r="W58" s="587"/>
      <c r="X58" s="587"/>
      <c r="Y58" s="587"/>
      <c r="Z58" s="587"/>
      <c r="AA58" s="587"/>
      <c r="AB58" s="587"/>
    </row>
    <row r="62" spans="1:30" x14ac:dyDescent="0.2">
      <c r="T62" s="157"/>
      <c r="V62" s="157"/>
      <c r="X62" s="157"/>
    </row>
    <row r="64" spans="1:30" x14ac:dyDescent="0.2">
      <c r="T64" s="100"/>
      <c r="V64" s="100"/>
    </row>
    <row r="65" spans="20:24" x14ac:dyDescent="0.2">
      <c r="T65" s="157"/>
      <c r="V65" s="157"/>
      <c r="X65" s="157"/>
    </row>
    <row r="67" spans="20:24" x14ac:dyDescent="0.2">
      <c r="T67" s="100"/>
      <c r="V67" s="100"/>
    </row>
    <row r="68" spans="20:24" x14ac:dyDescent="0.2">
      <c r="T68" s="157"/>
      <c r="V68" s="157"/>
      <c r="X68" s="157"/>
    </row>
  </sheetData>
  <mergeCells count="5">
    <mergeCell ref="L16:P16"/>
    <mergeCell ref="L17:P17"/>
    <mergeCell ref="V50:AC50"/>
    <mergeCell ref="A4:A50"/>
    <mergeCell ref="AC9:AC10"/>
  </mergeCells>
  <printOptions verticalCentered="1"/>
  <pageMargins left="0.24" right="0.24" top="0.51" bottom="0.51" header="0.51" footer="0.51"/>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F59"/>
  <sheetViews>
    <sheetView zoomScaleNormal="100" zoomScaleSheetLayoutView="110" workbookViewId="0"/>
  </sheetViews>
  <sheetFormatPr defaultColWidth="7.7109375" defaultRowHeight="11.25" x14ac:dyDescent="0.2"/>
  <cols>
    <col min="1" max="1" width="3.7109375" style="64" customWidth="1"/>
    <col min="2" max="2" width="1.7109375" style="64" customWidth="1"/>
    <col min="3" max="3" width="5.7109375" style="73" customWidth="1"/>
    <col min="4" max="4" width="0.5703125" style="64" customWidth="1"/>
    <col min="5" max="5" width="9.7109375" style="64" customWidth="1"/>
    <col min="6" max="6" width="2.28515625" style="64" customWidth="1"/>
    <col min="7" max="7" width="7.28515625" style="64" customWidth="1"/>
    <col min="8" max="8" width="2.7109375" style="64" customWidth="1"/>
    <col min="9" max="9" width="6.28515625" style="64" customWidth="1"/>
    <col min="10" max="10" width="3.28515625" style="64" customWidth="1"/>
    <col min="11" max="11" width="6.5703125" style="64" customWidth="1"/>
    <col min="12" max="12" width="3.28515625" style="64" customWidth="1"/>
    <col min="13" max="13" width="6.7109375" style="64" customWidth="1"/>
    <col min="14" max="14" width="2.42578125" style="64" customWidth="1"/>
    <col min="15" max="15" width="6.28515625" style="64" customWidth="1"/>
    <col min="16" max="16" width="3.28515625" style="64" customWidth="1"/>
    <col min="17" max="17" width="8.7109375" style="64" customWidth="1"/>
    <col min="18" max="18" width="3.28515625" style="64" customWidth="1"/>
    <col min="19" max="19" width="7" style="64" customWidth="1"/>
    <col min="20" max="20" width="2.28515625" style="64" customWidth="1"/>
    <col min="21" max="21" width="6.28515625" style="64" customWidth="1"/>
    <col min="22" max="22" width="2.28515625" style="64" customWidth="1"/>
    <col min="23" max="23" width="7.28515625" style="64" customWidth="1"/>
    <col min="24" max="24" width="2.5703125" style="64" customWidth="1"/>
    <col min="25" max="25" width="6.7109375" style="64" customWidth="1"/>
    <col min="26" max="26" width="2.7109375" style="64" customWidth="1"/>
    <col min="27" max="27" width="7.5703125" style="64" customWidth="1"/>
    <col min="28" max="28" width="2.28515625" style="64" customWidth="1"/>
    <col min="29" max="29" width="9.42578125" style="64" customWidth="1"/>
    <col min="30" max="30" width="2.28515625" style="64" customWidth="1"/>
    <col min="31" max="16384" width="7.7109375" style="64"/>
  </cols>
  <sheetData>
    <row r="1" spans="1:30" ht="12" customHeight="1" x14ac:dyDescent="0.2">
      <c r="B1" s="68" t="s">
        <v>210</v>
      </c>
      <c r="E1" s="71"/>
      <c r="F1" s="71"/>
      <c r="G1" s="71"/>
      <c r="H1" s="71"/>
      <c r="I1" s="71"/>
      <c r="J1" s="71"/>
      <c r="K1" s="71"/>
      <c r="L1" s="71"/>
      <c r="M1" s="71"/>
      <c r="N1" s="71"/>
      <c r="O1" s="71"/>
      <c r="P1" s="71"/>
      <c r="Q1" s="112"/>
      <c r="R1" s="71"/>
      <c r="S1" s="71"/>
      <c r="T1" s="71"/>
      <c r="U1" s="71"/>
      <c r="V1" s="71"/>
      <c r="W1" s="71"/>
      <c r="X1" s="71"/>
      <c r="Y1" s="71"/>
      <c r="Z1" s="71"/>
      <c r="AA1" s="71"/>
      <c r="AB1" s="71"/>
      <c r="AC1" s="71"/>
      <c r="AD1" s="71"/>
    </row>
    <row r="2" spans="1:30" ht="12" customHeight="1" x14ac:dyDescent="0.2">
      <c r="B2" s="72" t="s">
        <v>211</v>
      </c>
      <c r="E2" s="71"/>
      <c r="F2" s="71"/>
      <c r="G2" s="71"/>
      <c r="H2" s="71"/>
      <c r="I2" s="71"/>
      <c r="J2" s="71"/>
      <c r="K2" s="71"/>
      <c r="L2" s="71"/>
      <c r="M2" s="71"/>
      <c r="N2" s="71"/>
      <c r="O2" s="71"/>
      <c r="P2" s="71"/>
      <c r="Q2" s="71"/>
      <c r="R2" s="71"/>
      <c r="S2" s="71"/>
      <c r="T2" s="71"/>
      <c r="U2" s="71"/>
      <c r="V2" s="71"/>
      <c r="W2" s="71"/>
      <c r="X2" s="71"/>
      <c r="Y2" s="71"/>
      <c r="Z2" s="71"/>
      <c r="AA2" s="71"/>
      <c r="AB2" s="71"/>
      <c r="AC2" s="71"/>
      <c r="AD2" s="71"/>
    </row>
    <row r="3" spans="1:30" ht="12" customHeight="1" x14ac:dyDescent="0.2">
      <c r="B3" s="71"/>
      <c r="C3" s="70"/>
      <c r="D3" s="71"/>
      <c r="E3" s="71"/>
      <c r="F3" s="71"/>
      <c r="G3" s="71"/>
      <c r="H3" s="71"/>
      <c r="I3" s="71"/>
      <c r="J3" s="71"/>
      <c r="K3" s="71"/>
      <c r="L3" s="71"/>
      <c r="M3" s="71"/>
      <c r="N3" s="71"/>
      <c r="O3" s="71"/>
      <c r="P3" s="71"/>
      <c r="Q3" s="71"/>
      <c r="R3" s="71"/>
      <c r="S3" s="71"/>
      <c r="T3" s="71"/>
      <c r="U3" s="71"/>
      <c r="V3" s="71"/>
      <c r="W3" s="71"/>
      <c r="X3" s="71"/>
      <c r="Y3" s="71"/>
      <c r="Z3" s="71"/>
      <c r="AB3" s="746" t="s">
        <v>2</v>
      </c>
      <c r="AC3" s="746"/>
      <c r="AD3" s="746"/>
    </row>
    <row r="4" spans="1:30" ht="12" customHeight="1" x14ac:dyDescent="0.2">
      <c r="A4" s="729">
        <v>24</v>
      </c>
      <c r="B4" s="71"/>
      <c r="C4" s="70"/>
      <c r="D4" s="71"/>
      <c r="E4" s="71"/>
      <c r="F4" s="71"/>
      <c r="G4" s="71"/>
      <c r="H4" s="71"/>
      <c r="I4" s="71"/>
      <c r="J4" s="71"/>
      <c r="K4" s="71"/>
      <c r="L4" s="71"/>
      <c r="M4" s="71"/>
      <c r="N4" s="71"/>
      <c r="O4" s="71"/>
      <c r="P4" s="71"/>
      <c r="Q4" s="71"/>
      <c r="R4" s="71"/>
      <c r="S4" s="71"/>
      <c r="T4" s="71"/>
      <c r="U4" s="71"/>
      <c r="V4" s="71"/>
      <c r="W4" s="71"/>
      <c r="X4" s="71"/>
      <c r="Y4" s="71"/>
      <c r="Z4" s="71"/>
      <c r="AA4" s="71"/>
      <c r="AB4" s="279"/>
      <c r="AC4" s="733" t="s">
        <v>94</v>
      </c>
      <c r="AD4" s="733"/>
    </row>
    <row r="5" spans="1:30" ht="6" customHeight="1" x14ac:dyDescent="0.2">
      <c r="A5" s="738"/>
      <c r="B5" s="71"/>
      <c r="C5" s="70"/>
      <c r="D5" s="71"/>
      <c r="E5" s="71"/>
      <c r="F5" s="71"/>
      <c r="G5" s="71"/>
      <c r="H5" s="71"/>
      <c r="I5" s="71"/>
      <c r="J5" s="71"/>
      <c r="K5" s="71"/>
      <c r="L5" s="71"/>
      <c r="M5" s="71"/>
      <c r="N5" s="71"/>
      <c r="O5" s="71"/>
      <c r="P5" s="71"/>
      <c r="Q5" s="71"/>
      <c r="R5" s="71"/>
      <c r="S5" s="71"/>
      <c r="T5" s="71"/>
      <c r="U5" s="71"/>
      <c r="V5" s="71"/>
      <c r="W5" s="71"/>
      <c r="X5" s="71"/>
      <c r="Y5" s="71"/>
      <c r="Z5" s="71"/>
      <c r="AA5" s="71"/>
      <c r="AD5" s="71"/>
    </row>
    <row r="6" spans="1:30" ht="6" customHeight="1" x14ac:dyDescent="0.2">
      <c r="A6" s="738"/>
      <c r="B6" s="75"/>
      <c r="C6" s="78"/>
      <c r="D6" s="77"/>
      <c r="E6" s="250"/>
      <c r="F6" s="77"/>
      <c r="G6" s="77"/>
      <c r="H6" s="77"/>
      <c r="I6" s="77"/>
      <c r="J6" s="77"/>
      <c r="K6" s="77"/>
      <c r="L6" s="77"/>
      <c r="M6" s="77"/>
      <c r="N6" s="77"/>
      <c r="O6" s="77"/>
      <c r="P6" s="77"/>
      <c r="Q6" s="77"/>
      <c r="R6" s="77"/>
      <c r="S6" s="77"/>
      <c r="T6" s="77"/>
      <c r="U6" s="77"/>
      <c r="V6" s="77"/>
      <c r="W6" s="77"/>
      <c r="X6" s="77"/>
      <c r="Y6" s="77"/>
      <c r="Z6" s="77"/>
      <c r="AA6" s="77"/>
      <c r="AB6" s="77"/>
      <c r="AC6" s="77"/>
      <c r="AD6" s="137"/>
    </row>
    <row r="7" spans="1:30" ht="10.15" customHeight="1" x14ac:dyDescent="0.2">
      <c r="A7" s="738"/>
      <c r="B7" s="82"/>
      <c r="C7" s="85"/>
      <c r="D7" s="86"/>
      <c r="E7" s="251" t="s">
        <v>212</v>
      </c>
      <c r="F7" s="86"/>
      <c r="G7" s="81" t="s">
        <v>213</v>
      </c>
      <c r="H7" s="86"/>
      <c r="I7" s="81" t="s">
        <v>214</v>
      </c>
      <c r="J7" s="86"/>
      <c r="K7" s="81" t="s">
        <v>215</v>
      </c>
      <c r="L7" s="86"/>
      <c r="M7" s="86"/>
      <c r="N7" s="86"/>
      <c r="O7" s="86"/>
      <c r="P7" s="86"/>
      <c r="Q7" s="86"/>
      <c r="R7" s="86"/>
      <c r="S7" s="86"/>
      <c r="T7" s="86"/>
      <c r="U7" s="86"/>
      <c r="V7" s="86"/>
      <c r="W7" s="86"/>
      <c r="X7" s="86"/>
      <c r="Y7" s="86"/>
      <c r="Z7" s="86"/>
      <c r="AA7" s="81" t="s">
        <v>216</v>
      </c>
      <c r="AB7" s="81"/>
      <c r="AC7" s="80" t="s">
        <v>217</v>
      </c>
      <c r="AD7" s="138"/>
    </row>
    <row r="8" spans="1:30" ht="10.15" customHeight="1" x14ac:dyDescent="0.2">
      <c r="A8" s="738"/>
      <c r="B8" s="82"/>
      <c r="C8" s="85"/>
      <c r="D8" s="86"/>
      <c r="E8" s="251" t="s">
        <v>213</v>
      </c>
      <c r="F8" s="86"/>
      <c r="G8" s="81" t="s">
        <v>218</v>
      </c>
      <c r="H8" s="86"/>
      <c r="I8" s="81" t="s">
        <v>219</v>
      </c>
      <c r="J8" s="86"/>
      <c r="K8" s="84" t="s">
        <v>220</v>
      </c>
      <c r="L8" s="86"/>
      <c r="M8" s="86"/>
      <c r="N8" s="86"/>
      <c r="O8" s="86"/>
      <c r="P8" s="86"/>
      <c r="Q8" s="86"/>
      <c r="R8" s="86"/>
      <c r="S8" s="86"/>
      <c r="T8" s="86"/>
      <c r="U8" s="86"/>
      <c r="V8" s="86"/>
      <c r="W8" s="86"/>
      <c r="X8" s="86"/>
      <c r="Y8" s="86"/>
      <c r="Z8" s="86"/>
      <c r="AA8" s="81" t="s">
        <v>221</v>
      </c>
      <c r="AB8" s="86"/>
      <c r="AC8" s="83" t="s">
        <v>222</v>
      </c>
      <c r="AD8" s="138"/>
    </row>
    <row r="9" spans="1:30" ht="10.15" customHeight="1" x14ac:dyDescent="0.2">
      <c r="A9" s="738"/>
      <c r="B9" s="82"/>
      <c r="C9" s="85"/>
      <c r="D9" s="86"/>
      <c r="E9" s="252" t="s">
        <v>223</v>
      </c>
      <c r="F9" s="86"/>
      <c r="G9" s="81" t="s">
        <v>224</v>
      </c>
      <c r="H9" s="86"/>
      <c r="I9" s="81" t="s">
        <v>225</v>
      </c>
      <c r="J9" s="86"/>
      <c r="K9" s="88" t="s">
        <v>226</v>
      </c>
      <c r="L9" s="88"/>
      <c r="M9" s="88"/>
      <c r="N9" s="88"/>
      <c r="O9" s="88"/>
      <c r="P9" s="88"/>
      <c r="Q9" s="88" t="s">
        <v>227</v>
      </c>
      <c r="R9" s="88"/>
      <c r="S9" s="88"/>
      <c r="T9" s="88"/>
      <c r="U9" s="88"/>
      <c r="V9" s="88"/>
      <c r="W9" s="88"/>
      <c r="X9" s="88"/>
      <c r="Y9" s="88"/>
      <c r="Z9" s="86"/>
      <c r="AA9" s="81" t="s">
        <v>228</v>
      </c>
      <c r="AB9" s="86"/>
      <c r="AC9" s="86"/>
      <c r="AD9" s="138"/>
    </row>
    <row r="10" spans="1:30" ht="10.15" customHeight="1" x14ac:dyDescent="0.2">
      <c r="A10" s="738"/>
      <c r="B10" s="82"/>
      <c r="C10" s="85"/>
      <c r="D10" s="86"/>
      <c r="E10" s="252" t="s">
        <v>229</v>
      </c>
      <c r="F10" s="86"/>
      <c r="G10" s="84" t="s">
        <v>230</v>
      </c>
      <c r="H10" s="84"/>
      <c r="I10" s="84" t="s">
        <v>231</v>
      </c>
      <c r="J10" s="86"/>
      <c r="K10" s="86" t="s">
        <v>226</v>
      </c>
      <c r="L10" s="86"/>
      <c r="M10" s="86"/>
      <c r="N10" s="86"/>
      <c r="O10" s="86"/>
      <c r="P10" s="86"/>
      <c r="Q10" s="86" t="s">
        <v>227</v>
      </c>
      <c r="R10" s="86"/>
      <c r="S10" s="86"/>
      <c r="T10" s="86"/>
      <c r="U10" s="86"/>
      <c r="V10" s="86"/>
      <c r="W10" s="86"/>
      <c r="X10" s="86"/>
      <c r="Y10" s="86"/>
      <c r="Z10" s="86"/>
      <c r="AA10" s="81" t="s">
        <v>232</v>
      </c>
      <c r="AB10" s="86"/>
      <c r="AC10" s="86"/>
      <c r="AD10" s="138"/>
    </row>
    <row r="11" spans="1:30" ht="10.15" customHeight="1" x14ac:dyDescent="0.2">
      <c r="A11" s="738"/>
      <c r="B11" s="151"/>
      <c r="C11" s="152"/>
      <c r="D11" s="153"/>
      <c r="E11" s="253"/>
      <c r="F11" s="153"/>
      <c r="G11" s="84" t="s">
        <v>233</v>
      </c>
      <c r="H11" s="234"/>
      <c r="I11" s="84" t="s">
        <v>234</v>
      </c>
      <c r="J11" s="153"/>
      <c r="K11" s="81" t="s">
        <v>235</v>
      </c>
      <c r="L11" s="81"/>
      <c r="M11" s="81" t="s">
        <v>236</v>
      </c>
      <c r="N11" s="81"/>
      <c r="O11" s="81" t="s">
        <v>237</v>
      </c>
      <c r="P11" s="153"/>
      <c r="Q11" s="81" t="s">
        <v>238</v>
      </c>
      <c r="R11" s="153"/>
      <c r="S11" s="153"/>
      <c r="T11" s="153"/>
      <c r="U11" s="153"/>
      <c r="V11" s="153"/>
      <c r="W11" s="153"/>
      <c r="X11" s="153"/>
      <c r="Y11" s="81" t="s">
        <v>239</v>
      </c>
      <c r="Z11" s="153"/>
      <c r="AA11" s="81" t="s">
        <v>240</v>
      </c>
      <c r="AB11" s="153"/>
      <c r="AC11" s="153"/>
      <c r="AD11" s="168"/>
    </row>
    <row r="12" spans="1:30" ht="10.15" customHeight="1" x14ac:dyDescent="0.2">
      <c r="A12" s="738"/>
      <c r="B12" s="82"/>
      <c r="C12" s="85"/>
      <c r="D12" s="86"/>
      <c r="E12" s="254"/>
      <c r="F12" s="86"/>
      <c r="G12" s="84" t="s">
        <v>241</v>
      </c>
      <c r="H12" s="84"/>
      <c r="I12" s="84" t="s">
        <v>242</v>
      </c>
      <c r="J12" s="86"/>
      <c r="K12" s="81" t="s">
        <v>225</v>
      </c>
      <c r="L12" s="81"/>
      <c r="M12" s="81" t="s">
        <v>225</v>
      </c>
      <c r="N12" s="81"/>
      <c r="O12" s="81" t="s">
        <v>243</v>
      </c>
      <c r="P12" s="86"/>
      <c r="Q12" s="84" t="s">
        <v>244</v>
      </c>
      <c r="R12" s="86"/>
      <c r="S12" s="86"/>
      <c r="T12" s="86"/>
      <c r="U12" s="86"/>
      <c r="V12" s="86"/>
      <c r="W12" s="86"/>
      <c r="X12" s="86"/>
      <c r="Y12" s="81" t="s">
        <v>245</v>
      </c>
      <c r="Z12" s="86"/>
      <c r="AA12" s="81" t="s">
        <v>246</v>
      </c>
      <c r="AB12" s="86"/>
      <c r="AC12" s="86"/>
      <c r="AD12" s="138"/>
    </row>
    <row r="13" spans="1:30" ht="10.15" customHeight="1" x14ac:dyDescent="0.2">
      <c r="A13" s="738"/>
      <c r="B13" s="82"/>
      <c r="C13" s="85"/>
      <c r="D13" s="86"/>
      <c r="E13" s="254"/>
      <c r="F13" s="86"/>
      <c r="G13" s="86"/>
      <c r="H13" s="86"/>
      <c r="I13" s="86"/>
      <c r="J13" s="86"/>
      <c r="K13" s="84" t="s">
        <v>247</v>
      </c>
      <c r="L13" s="84"/>
      <c r="M13" s="84" t="s">
        <v>248</v>
      </c>
      <c r="N13" s="86"/>
      <c r="O13" s="81" t="s">
        <v>225</v>
      </c>
      <c r="P13" s="86"/>
      <c r="Q13" s="128"/>
      <c r="R13" s="88"/>
      <c r="S13" s="88"/>
      <c r="T13" s="88"/>
      <c r="U13" s="88"/>
      <c r="V13" s="88"/>
      <c r="W13" s="88"/>
      <c r="X13" s="86"/>
      <c r="Y13" s="81" t="s">
        <v>249</v>
      </c>
      <c r="Z13" s="86"/>
      <c r="AA13" s="84" t="s">
        <v>250</v>
      </c>
      <c r="AB13" s="86"/>
      <c r="AC13" s="86"/>
      <c r="AD13" s="138"/>
    </row>
    <row r="14" spans="1:30" ht="11.25" customHeight="1" x14ac:dyDescent="0.2">
      <c r="A14" s="738"/>
      <c r="B14" s="82"/>
      <c r="C14" s="85"/>
      <c r="D14" s="86"/>
      <c r="E14" s="254"/>
      <c r="F14" s="86"/>
      <c r="G14" s="86"/>
      <c r="H14" s="86"/>
      <c r="I14" s="86"/>
      <c r="J14" s="86"/>
      <c r="K14" s="84" t="s">
        <v>251</v>
      </c>
      <c r="L14" s="84"/>
      <c r="M14" s="84" t="s">
        <v>252</v>
      </c>
      <c r="N14" s="86"/>
      <c r="O14" s="84" t="s">
        <v>247</v>
      </c>
      <c r="P14" s="86"/>
      <c r="Q14" s="81" t="s">
        <v>253</v>
      </c>
      <c r="R14" s="81"/>
      <c r="S14" s="81" t="s">
        <v>254</v>
      </c>
      <c r="T14" s="86"/>
      <c r="U14" s="276" t="s">
        <v>255</v>
      </c>
      <c r="V14" s="86"/>
      <c r="W14" s="81" t="s">
        <v>239</v>
      </c>
      <c r="X14" s="81"/>
      <c r="Y14" s="84" t="s">
        <v>256</v>
      </c>
      <c r="Z14" s="86"/>
      <c r="AA14" s="84" t="s">
        <v>257</v>
      </c>
      <c r="AB14" s="86"/>
      <c r="AC14" s="86"/>
      <c r="AD14" s="138"/>
    </row>
    <row r="15" spans="1:30" ht="10.15" customHeight="1" x14ac:dyDescent="0.2">
      <c r="A15" s="738"/>
      <c r="B15" s="82"/>
      <c r="C15" s="85"/>
      <c r="D15" s="86"/>
      <c r="E15" s="254"/>
      <c r="F15" s="86"/>
      <c r="G15" s="86"/>
      <c r="H15" s="86"/>
      <c r="I15" s="86"/>
      <c r="J15" s="86"/>
      <c r="K15" s="84"/>
      <c r="L15" s="84"/>
      <c r="M15" s="84"/>
      <c r="N15" s="86"/>
      <c r="O15" s="84" t="s">
        <v>258</v>
      </c>
      <c r="P15" s="86"/>
      <c r="Q15" s="81" t="s">
        <v>259</v>
      </c>
      <c r="R15" s="81"/>
      <c r="S15" s="81" t="s">
        <v>245</v>
      </c>
      <c r="T15" s="86"/>
      <c r="U15" s="277" t="s">
        <v>255</v>
      </c>
      <c r="V15" s="86"/>
      <c r="W15" s="81" t="s">
        <v>260</v>
      </c>
      <c r="X15" s="81"/>
      <c r="Y15" s="84" t="s">
        <v>261</v>
      </c>
      <c r="Z15" s="86"/>
      <c r="AA15" s="84" t="s">
        <v>241</v>
      </c>
      <c r="AB15" s="86"/>
      <c r="AC15" s="86"/>
      <c r="AD15" s="138"/>
    </row>
    <row r="16" spans="1:30" ht="10.15" customHeight="1" x14ac:dyDescent="0.2">
      <c r="A16" s="738"/>
      <c r="B16" s="82"/>
      <c r="C16" s="80" t="s">
        <v>50</v>
      </c>
      <c r="D16" s="81"/>
      <c r="E16" s="254"/>
      <c r="F16" s="86"/>
      <c r="G16" s="86"/>
      <c r="H16" s="86"/>
      <c r="I16" s="86"/>
      <c r="J16" s="86"/>
      <c r="K16" s="84"/>
      <c r="L16" s="84"/>
      <c r="M16" s="84"/>
      <c r="N16" s="86"/>
      <c r="O16" s="84"/>
      <c r="P16" s="86"/>
      <c r="Q16" s="81" t="s">
        <v>225</v>
      </c>
      <c r="R16" s="86"/>
      <c r="S16" s="84" t="s">
        <v>248</v>
      </c>
      <c r="T16" s="86"/>
      <c r="U16" s="86"/>
      <c r="V16" s="86"/>
      <c r="W16" s="81" t="s">
        <v>249</v>
      </c>
      <c r="X16" s="81"/>
      <c r="Y16" s="84" t="s">
        <v>262</v>
      </c>
      <c r="Z16" s="86"/>
      <c r="AA16" s="84" t="s">
        <v>263</v>
      </c>
      <c r="AB16" s="86"/>
      <c r="AC16" s="86"/>
      <c r="AD16" s="138"/>
    </row>
    <row r="17" spans="1:30" ht="10.15" customHeight="1" x14ac:dyDescent="0.2">
      <c r="A17" s="738"/>
      <c r="B17" s="82"/>
      <c r="C17" s="83" t="s">
        <v>52</v>
      </c>
      <c r="D17" s="84"/>
      <c r="E17" s="254"/>
      <c r="F17" s="86"/>
      <c r="G17" s="86"/>
      <c r="H17" s="86"/>
      <c r="I17" s="86"/>
      <c r="J17" s="86"/>
      <c r="K17" s="86"/>
      <c r="L17" s="86"/>
      <c r="M17" s="86"/>
      <c r="N17" s="86"/>
      <c r="O17" s="86"/>
      <c r="P17" s="86"/>
      <c r="Q17" s="84" t="s">
        <v>248</v>
      </c>
      <c r="R17" s="86"/>
      <c r="S17" s="84" t="s">
        <v>264</v>
      </c>
      <c r="T17" s="86"/>
      <c r="U17" s="86"/>
      <c r="V17" s="86"/>
      <c r="W17" s="84" t="s">
        <v>265</v>
      </c>
      <c r="X17" s="81"/>
      <c r="Y17" s="84"/>
      <c r="Z17" s="86"/>
      <c r="AA17" s="84" t="s">
        <v>266</v>
      </c>
      <c r="AB17" s="86"/>
      <c r="AC17" s="86"/>
      <c r="AD17" s="138"/>
    </row>
    <row r="18" spans="1:30" ht="10.15" customHeight="1" x14ac:dyDescent="0.2">
      <c r="A18" s="738"/>
      <c r="B18" s="82"/>
      <c r="C18" s="85"/>
      <c r="D18" s="86"/>
      <c r="E18" s="254"/>
      <c r="F18" s="86"/>
      <c r="G18" s="86"/>
      <c r="H18" s="86"/>
      <c r="I18" s="86"/>
      <c r="J18" s="86"/>
      <c r="K18" s="86"/>
      <c r="L18" s="86"/>
      <c r="M18" s="86"/>
      <c r="N18" s="86"/>
      <c r="O18" s="86"/>
      <c r="P18" s="86"/>
      <c r="Q18" s="84" t="s">
        <v>267</v>
      </c>
      <c r="R18" s="86"/>
      <c r="S18" s="86"/>
      <c r="T18" s="86"/>
      <c r="U18" s="86"/>
      <c r="V18" s="86"/>
      <c r="W18" s="84" t="s">
        <v>262</v>
      </c>
      <c r="X18" s="84"/>
      <c r="Y18" s="86"/>
      <c r="Z18" s="86"/>
      <c r="AA18" s="129" t="s">
        <v>268</v>
      </c>
      <c r="AB18" s="86"/>
      <c r="AC18" s="86"/>
      <c r="AD18" s="138"/>
    </row>
    <row r="19" spans="1:30" ht="3" customHeight="1" x14ac:dyDescent="0.2">
      <c r="A19" s="738"/>
      <c r="B19" s="255"/>
      <c r="C19" s="256"/>
      <c r="D19" s="257"/>
      <c r="E19" s="258"/>
      <c r="F19" s="257"/>
      <c r="G19" s="257"/>
      <c r="H19" s="257"/>
      <c r="I19" s="257"/>
      <c r="J19" s="257"/>
      <c r="K19" s="257"/>
      <c r="L19" s="257"/>
      <c r="M19" s="257"/>
      <c r="N19" s="257"/>
      <c r="O19" s="257"/>
      <c r="P19" s="257"/>
      <c r="Q19" s="233"/>
      <c r="R19" s="257"/>
      <c r="S19" s="257"/>
      <c r="T19" s="257"/>
      <c r="U19" s="257"/>
      <c r="V19" s="257"/>
      <c r="W19" s="128"/>
      <c r="X19" s="128"/>
      <c r="Y19" s="257"/>
      <c r="Z19" s="257"/>
      <c r="AA19" s="257"/>
      <c r="AB19" s="257"/>
      <c r="AC19" s="257"/>
      <c r="AD19" s="280"/>
    </row>
    <row r="20" spans="1:30" ht="3" customHeight="1" x14ac:dyDescent="0.2">
      <c r="A20" s="738"/>
      <c r="B20" s="98"/>
      <c r="AD20" s="142"/>
    </row>
    <row r="21" spans="1:30" ht="3.75" customHeight="1" x14ac:dyDescent="0.2">
      <c r="A21" s="738"/>
      <c r="B21" s="98"/>
      <c r="AD21" s="142"/>
    </row>
    <row r="22" spans="1:30" x14ac:dyDescent="0.2">
      <c r="A22" s="738"/>
      <c r="B22" s="98"/>
      <c r="C22" s="99">
        <v>2022</v>
      </c>
      <c r="E22" s="265"/>
      <c r="G22" s="100">
        <v>31314.378999999997</v>
      </c>
      <c r="H22" s="100"/>
      <c r="I22" s="100">
        <v>415.00200000000001</v>
      </c>
      <c r="J22" s="100"/>
      <c r="K22" s="100">
        <v>1573.6209999999999</v>
      </c>
      <c r="L22" s="100"/>
      <c r="M22" s="100">
        <v>2024.675</v>
      </c>
      <c r="N22" s="100"/>
      <c r="O22" s="100">
        <v>6906.6670000000004</v>
      </c>
      <c r="P22" s="100"/>
      <c r="Q22" s="100">
        <v>312313.815</v>
      </c>
      <c r="R22" s="100"/>
      <c r="S22" s="100">
        <v>36876.58</v>
      </c>
      <c r="T22" s="100"/>
      <c r="U22" s="100">
        <v>4445.6890000000003</v>
      </c>
      <c r="V22" s="100"/>
      <c r="W22" s="100">
        <v>14098.718999999999</v>
      </c>
      <c r="X22" s="100"/>
      <c r="Y22" s="100">
        <v>7889.5019999999995</v>
      </c>
      <c r="Z22" s="100"/>
      <c r="AA22" s="100">
        <v>8734.9120000000003</v>
      </c>
      <c r="AB22" s="24"/>
      <c r="AC22" s="261">
        <f>G22+I22+K22+M22+O22+Q22+S22+U22+W22+Y22+AA22</f>
        <v>426593.56099999999</v>
      </c>
      <c r="AD22" s="142"/>
    </row>
    <row r="23" spans="1:30" ht="6.75" customHeight="1" x14ac:dyDescent="0.2">
      <c r="A23" s="738"/>
      <c r="B23" s="98"/>
      <c r="AD23" s="142"/>
    </row>
    <row r="24" spans="1:30" x14ac:dyDescent="0.2">
      <c r="A24" s="738"/>
      <c r="B24" s="98"/>
      <c r="C24" s="99">
        <v>2021</v>
      </c>
      <c r="E24" s="265"/>
      <c r="G24" s="100">
        <v>31258.821999999996</v>
      </c>
      <c r="H24" s="100"/>
      <c r="I24" s="100">
        <v>387.77800000000002</v>
      </c>
      <c r="J24" s="100"/>
      <c r="K24" s="100">
        <v>1417.9380000000003</v>
      </c>
      <c r="L24" s="100"/>
      <c r="M24" s="100">
        <v>1930.04</v>
      </c>
      <c r="N24" s="100"/>
      <c r="O24" s="100">
        <v>5583.3950000000004</v>
      </c>
      <c r="P24" s="100"/>
      <c r="Q24" s="100">
        <v>380487.63599999994</v>
      </c>
      <c r="R24" s="100"/>
      <c r="S24" s="100">
        <v>43592.580999999998</v>
      </c>
      <c r="T24" s="100"/>
      <c r="U24" s="100">
        <v>5264.6339999999991</v>
      </c>
      <c r="V24" s="100"/>
      <c r="W24" s="100">
        <v>13740.151000000002</v>
      </c>
      <c r="X24" s="100"/>
      <c r="Y24" s="100">
        <v>8995.8250000000007</v>
      </c>
      <c r="Z24" s="100"/>
      <c r="AA24" s="100">
        <v>9302.509</v>
      </c>
      <c r="AB24" s="24"/>
      <c r="AC24" s="261">
        <f>G24+I24+K24+M24+O24+Q24+S24+U24+W24+Y24+AA24</f>
        <v>501961.30900000001</v>
      </c>
      <c r="AD24" s="144"/>
    </row>
    <row r="25" spans="1:30" ht="6.75" customHeight="1" x14ac:dyDescent="0.2">
      <c r="A25" s="738"/>
      <c r="B25" s="98"/>
      <c r="AD25" s="144"/>
    </row>
    <row r="26" spans="1:30" x14ac:dyDescent="0.2">
      <c r="A26" s="738"/>
      <c r="B26" s="98"/>
      <c r="C26" s="99">
        <v>2020</v>
      </c>
      <c r="E26" s="265"/>
      <c r="G26" s="100">
        <v>32640.169000000002</v>
      </c>
      <c r="H26" s="100"/>
      <c r="I26" s="100">
        <v>345.572</v>
      </c>
      <c r="J26" s="100"/>
      <c r="K26" s="100">
        <v>1690.3330000000001</v>
      </c>
      <c r="L26" s="100"/>
      <c r="M26" s="100">
        <v>1866.306</v>
      </c>
      <c r="N26" s="100"/>
      <c r="O26" s="100">
        <v>4161.5309999999999</v>
      </c>
      <c r="P26" s="100"/>
      <c r="Q26" s="100">
        <v>401565.84299999999</v>
      </c>
      <c r="R26" s="100"/>
      <c r="S26" s="100">
        <v>40029.177000000003</v>
      </c>
      <c r="T26" s="100"/>
      <c r="U26" s="100">
        <v>5948.4520000000002</v>
      </c>
      <c r="V26" s="100"/>
      <c r="W26" s="100">
        <v>13112.692000000001</v>
      </c>
      <c r="X26" s="100"/>
      <c r="Y26" s="100">
        <v>9322.0850000000009</v>
      </c>
      <c r="Z26" s="100"/>
      <c r="AA26" s="100">
        <v>8049.7960000000003</v>
      </c>
      <c r="AB26" s="24"/>
      <c r="AC26" s="261">
        <f>G26+I26+K26+M26+O26+Q26+S26+U26+W26+Y26+AA26</f>
        <v>518731.95600000001</v>
      </c>
      <c r="AD26" s="144"/>
    </row>
    <row r="27" spans="1:30" ht="6.75" customHeight="1" x14ac:dyDescent="0.2">
      <c r="A27" s="738"/>
      <c r="B27" s="98"/>
      <c r="AD27" s="144"/>
    </row>
    <row r="28" spans="1:30" x14ac:dyDescent="0.2">
      <c r="A28" s="738"/>
      <c r="B28" s="98"/>
      <c r="C28" s="99">
        <v>2019</v>
      </c>
      <c r="G28" s="24">
        <v>35385.512000000002</v>
      </c>
      <c r="H28" s="24"/>
      <c r="I28" s="24">
        <v>558.77600000000007</v>
      </c>
      <c r="J28" s="24"/>
      <c r="K28" s="24">
        <v>1675.2670000000001</v>
      </c>
      <c r="L28" s="24"/>
      <c r="M28" s="24">
        <v>2311.252</v>
      </c>
      <c r="N28" s="24"/>
      <c r="O28" s="24">
        <v>5171.4660000000003</v>
      </c>
      <c r="P28" s="24"/>
      <c r="Q28" s="24">
        <v>391007.31199999998</v>
      </c>
      <c r="R28" s="24"/>
      <c r="S28" s="24">
        <v>39968.232000000004</v>
      </c>
      <c r="T28" s="24"/>
      <c r="U28" s="24">
        <v>7154.6980000000003</v>
      </c>
      <c r="V28" s="24"/>
      <c r="W28" s="24">
        <v>12961.093999999999</v>
      </c>
      <c r="X28" s="24"/>
      <c r="Y28" s="24">
        <v>10831.128000000001</v>
      </c>
      <c r="Z28" s="24"/>
      <c r="AA28" s="24">
        <v>8441.5280000000002</v>
      </c>
      <c r="AB28" s="24"/>
      <c r="AC28" s="261">
        <f>G28+I28+K28+M28+O28+Q28+S28+U28+W28+Y28+AA28</f>
        <v>515466.26499999996</v>
      </c>
      <c r="AD28" s="144"/>
    </row>
    <row r="29" spans="1:30" ht="6.75" customHeight="1" x14ac:dyDescent="0.2">
      <c r="A29" s="738"/>
      <c r="B29" s="98"/>
      <c r="G29" s="112"/>
      <c r="H29" s="112"/>
      <c r="I29" s="112"/>
      <c r="J29" s="112"/>
      <c r="K29" s="112"/>
      <c r="L29" s="112"/>
      <c r="M29" s="112"/>
      <c r="N29" s="112"/>
      <c r="O29" s="112"/>
      <c r="P29" s="112"/>
      <c r="Q29" s="112"/>
      <c r="R29" s="112"/>
      <c r="S29" s="112"/>
      <c r="T29" s="112"/>
      <c r="U29" s="112"/>
      <c r="V29" s="112"/>
      <c r="W29" s="112"/>
      <c r="X29" s="112"/>
      <c r="Y29" s="112"/>
      <c r="Z29" s="112"/>
      <c r="AA29" s="112"/>
      <c r="AB29" s="112"/>
      <c r="AC29" s="261"/>
      <c r="AD29" s="144"/>
    </row>
    <row r="30" spans="1:30" x14ac:dyDescent="0.2">
      <c r="A30" s="738"/>
      <c r="B30" s="98"/>
      <c r="C30" s="99">
        <v>2023</v>
      </c>
      <c r="D30" s="160"/>
      <c r="E30" s="640" t="s">
        <v>427</v>
      </c>
      <c r="G30" s="100">
        <v>23840.634999999998</v>
      </c>
      <c r="H30" s="100"/>
      <c r="I30" s="100">
        <v>319.91200000000003</v>
      </c>
      <c r="J30" s="100"/>
      <c r="K30" s="100">
        <v>1431.9049999999997</v>
      </c>
      <c r="L30" s="100"/>
      <c r="M30" s="100">
        <v>1612.1609999999998</v>
      </c>
      <c r="N30" s="100"/>
      <c r="O30" s="100">
        <v>3998.3819999999996</v>
      </c>
      <c r="P30" s="100"/>
      <c r="Q30" s="100">
        <v>200797.92</v>
      </c>
      <c r="R30" s="100"/>
      <c r="S30" s="100">
        <v>26783.805000000004</v>
      </c>
      <c r="T30" s="100"/>
      <c r="U30" s="100">
        <v>3849.703</v>
      </c>
      <c r="V30" s="100"/>
      <c r="W30" s="100">
        <v>11622.814</v>
      </c>
      <c r="X30" s="100"/>
      <c r="Y30" s="100">
        <v>7272.6860000000006</v>
      </c>
      <c r="Z30" s="100"/>
      <c r="AA30" s="100">
        <v>3991.3049999999994</v>
      </c>
      <c r="AB30" s="100"/>
      <c r="AC30" s="261">
        <f t="shared" ref="AC30:AC32" si="0">G30+I30+K30+M30+O30+Q30+S30+U30+W30+Y30+AA30</f>
        <v>285521.228</v>
      </c>
      <c r="AD30" s="144"/>
    </row>
    <row r="31" spans="1:30" ht="6.75" customHeight="1" x14ac:dyDescent="0.2">
      <c r="A31" s="738"/>
      <c r="B31" s="98"/>
      <c r="C31" s="259"/>
      <c r="D31" s="101"/>
      <c r="E31" s="71"/>
      <c r="G31" s="100"/>
      <c r="H31" s="100"/>
      <c r="I31" s="100"/>
      <c r="J31" s="100"/>
      <c r="K31" s="100"/>
      <c r="L31" s="100"/>
      <c r="M31" s="100"/>
      <c r="N31" s="100"/>
      <c r="O31" s="100"/>
      <c r="P31" s="100"/>
      <c r="Q31" s="100"/>
      <c r="R31" s="100"/>
      <c r="S31" s="100"/>
      <c r="T31" s="100"/>
      <c r="U31" s="100"/>
      <c r="V31" s="100"/>
      <c r="W31" s="100"/>
      <c r="X31" s="100"/>
      <c r="Y31" s="100"/>
      <c r="Z31" s="100"/>
      <c r="AA31" s="100"/>
      <c r="AB31" s="100"/>
      <c r="AC31" s="261"/>
      <c r="AD31" s="144"/>
    </row>
    <row r="32" spans="1:30" x14ac:dyDescent="0.2">
      <c r="A32" s="738"/>
      <c r="B32" s="98"/>
      <c r="C32" s="99">
        <v>2022</v>
      </c>
      <c r="D32" s="97"/>
      <c r="E32" s="640" t="s">
        <v>423</v>
      </c>
      <c r="G32" s="100">
        <v>29311.001999999997</v>
      </c>
      <c r="H32" s="100"/>
      <c r="I32" s="100">
        <v>361.22</v>
      </c>
      <c r="J32" s="100"/>
      <c r="K32" s="100">
        <v>1452.5169999999998</v>
      </c>
      <c r="L32" s="100"/>
      <c r="M32" s="100">
        <v>1853.6969999999999</v>
      </c>
      <c r="N32" s="100"/>
      <c r="O32" s="100">
        <v>6425.5990000000002</v>
      </c>
      <c r="P32" s="100"/>
      <c r="Q32" s="100">
        <v>292333.99599999998</v>
      </c>
      <c r="R32" s="100"/>
      <c r="S32" s="100">
        <v>33983.277000000002</v>
      </c>
      <c r="T32" s="100"/>
      <c r="U32" s="100">
        <v>4069.5090000000005</v>
      </c>
      <c r="V32" s="100"/>
      <c r="W32" s="100">
        <v>12827.521999999999</v>
      </c>
      <c r="X32" s="100"/>
      <c r="Y32" s="100">
        <v>7354.4189999999999</v>
      </c>
      <c r="Z32" s="100"/>
      <c r="AA32" s="100">
        <v>8031.6109999999999</v>
      </c>
      <c r="AB32" s="24"/>
      <c r="AC32" s="261">
        <f t="shared" si="0"/>
        <v>398004.36899999995</v>
      </c>
      <c r="AD32" s="144"/>
    </row>
    <row r="33" spans="1:58" ht="3.75" customHeight="1" x14ac:dyDescent="0.2">
      <c r="A33" s="738"/>
      <c r="B33" s="98"/>
      <c r="C33" s="219"/>
      <c r="D33" s="71"/>
      <c r="E33" s="99"/>
      <c r="G33" s="260"/>
      <c r="H33" s="121"/>
      <c r="I33" s="260"/>
      <c r="J33" s="121"/>
      <c r="K33" s="260"/>
      <c r="L33" s="121"/>
      <c r="M33" s="260"/>
      <c r="N33" s="121"/>
      <c r="O33" s="260"/>
      <c r="P33" s="121"/>
      <c r="Q33" s="260"/>
      <c r="R33" s="121"/>
      <c r="S33" s="260"/>
      <c r="T33" s="121"/>
      <c r="U33" s="260"/>
      <c r="V33" s="121"/>
      <c r="W33" s="260"/>
      <c r="X33" s="121"/>
      <c r="Y33" s="260"/>
      <c r="Z33" s="121"/>
      <c r="AA33" s="260"/>
      <c r="AB33" s="112"/>
      <c r="AC33" s="260"/>
      <c r="AD33" s="144"/>
    </row>
    <row r="34" spans="1:58" ht="6.75" customHeight="1" x14ac:dyDescent="0.2">
      <c r="A34" s="738"/>
      <c r="B34" s="158"/>
      <c r="C34" s="214"/>
      <c r="D34" s="668"/>
      <c r="E34" s="215"/>
      <c r="F34" s="105"/>
      <c r="G34" s="145"/>
      <c r="H34" s="122"/>
      <c r="I34" s="145"/>
      <c r="J34" s="122"/>
      <c r="K34" s="145"/>
      <c r="L34" s="122"/>
      <c r="M34" s="145"/>
      <c r="N34" s="122"/>
      <c r="O34" s="145"/>
      <c r="P34" s="122"/>
      <c r="Q34" s="145"/>
      <c r="R34" s="122"/>
      <c r="S34" s="145"/>
      <c r="T34" s="122"/>
      <c r="U34" s="145"/>
      <c r="V34" s="122"/>
      <c r="W34" s="145"/>
      <c r="X34" s="122"/>
      <c r="Y34" s="145"/>
      <c r="Z34" s="122"/>
      <c r="AA34" s="145"/>
      <c r="AB34" s="281"/>
      <c r="AC34" s="145"/>
      <c r="AD34" s="680"/>
    </row>
    <row r="35" spans="1:58" ht="6.75" customHeight="1" x14ac:dyDescent="0.2">
      <c r="A35" s="738"/>
      <c r="B35" s="262"/>
      <c r="C35" s="669"/>
      <c r="D35" s="670"/>
      <c r="E35" s="220"/>
      <c r="F35" s="634"/>
      <c r="G35" s="263"/>
      <c r="H35" s="264"/>
      <c r="I35" s="263"/>
      <c r="J35" s="264"/>
      <c r="K35" s="263"/>
      <c r="L35" s="264"/>
      <c r="M35" s="263"/>
      <c r="N35" s="264"/>
      <c r="O35" s="263"/>
      <c r="P35" s="264"/>
      <c r="Q35" s="263"/>
      <c r="R35" s="264"/>
      <c r="S35" s="263"/>
      <c r="T35" s="264"/>
      <c r="U35" s="263"/>
      <c r="V35" s="264"/>
      <c r="W35" s="263"/>
      <c r="X35" s="264"/>
      <c r="Y35" s="263"/>
      <c r="Z35" s="264"/>
      <c r="AA35" s="263"/>
      <c r="AB35" s="282"/>
      <c r="AC35" s="263"/>
      <c r="AD35" s="444"/>
    </row>
    <row r="36" spans="1:58" x14ac:dyDescent="0.2">
      <c r="A36" s="738"/>
      <c r="B36" s="95"/>
      <c r="C36" s="219">
        <v>2023</v>
      </c>
      <c r="D36" s="99"/>
      <c r="E36" s="96" t="s">
        <v>424</v>
      </c>
      <c r="G36" s="261">
        <v>2299.4160000000002</v>
      </c>
      <c r="H36" s="120"/>
      <c r="I36" s="261">
        <v>14.349</v>
      </c>
      <c r="J36" s="120"/>
      <c r="K36" s="261">
        <v>126.31</v>
      </c>
      <c r="L36" s="120"/>
      <c r="M36" s="261">
        <v>122.32899999999999</v>
      </c>
      <c r="N36" s="120"/>
      <c r="O36" s="261">
        <v>365.34500000000003</v>
      </c>
      <c r="P36" s="120"/>
      <c r="Q36" s="261">
        <v>17363.837</v>
      </c>
      <c r="R36" s="120"/>
      <c r="S36" s="261">
        <v>2487.931</v>
      </c>
      <c r="T36" s="120"/>
      <c r="U36" s="261">
        <v>362.88799999999998</v>
      </c>
      <c r="V36" s="120"/>
      <c r="W36" s="261">
        <v>968.04300000000001</v>
      </c>
      <c r="X36" s="120"/>
      <c r="Y36" s="261">
        <v>699.66399999999999</v>
      </c>
      <c r="Z36" s="120"/>
      <c r="AA36" s="261">
        <v>285.52100000000002</v>
      </c>
      <c r="AB36" s="24"/>
      <c r="AC36" s="261">
        <f>G36+I36+K36+M36+O36+Q36+S36+U36+W36+Y36+AA36</f>
        <v>25095.633000000002</v>
      </c>
      <c r="AD36" s="144"/>
      <c r="AE36" s="709"/>
      <c r="AF36" s="219"/>
      <c r="AG36" s="99"/>
      <c r="AH36" s="96"/>
      <c r="AJ36" s="261"/>
      <c r="AK36" s="120"/>
      <c r="AL36" s="261"/>
      <c r="AM36" s="120"/>
      <c r="AN36" s="261"/>
      <c r="AO36" s="120"/>
      <c r="AP36" s="261"/>
      <c r="AQ36" s="120"/>
      <c r="AR36" s="261"/>
      <c r="AS36" s="120"/>
      <c r="AT36" s="261"/>
      <c r="AU36" s="120"/>
      <c r="AV36" s="261"/>
      <c r="AW36" s="120"/>
      <c r="AX36" s="261"/>
      <c r="AY36" s="120"/>
      <c r="AZ36" s="261"/>
      <c r="BA36" s="120"/>
      <c r="BB36" s="261"/>
      <c r="BC36" s="120"/>
      <c r="BD36" s="261"/>
      <c r="BE36" s="24"/>
      <c r="BF36" s="261"/>
    </row>
    <row r="37" spans="1:58" ht="6.75" customHeight="1" x14ac:dyDescent="0.2">
      <c r="A37" s="738"/>
      <c r="B37" s="95"/>
      <c r="C37" s="219"/>
      <c r="D37" s="219"/>
      <c r="E37" s="38"/>
      <c r="G37" s="112"/>
      <c r="H37" s="112"/>
      <c r="I37" s="112"/>
      <c r="J37" s="112"/>
      <c r="K37" s="112"/>
      <c r="L37" s="112"/>
      <c r="M37" s="112"/>
      <c r="N37" s="112"/>
      <c r="O37" s="112"/>
      <c r="P37" s="112"/>
      <c r="Q37" s="112"/>
      <c r="R37" s="112"/>
      <c r="S37" s="112"/>
      <c r="T37" s="112"/>
      <c r="U37" s="112"/>
      <c r="V37" s="112"/>
      <c r="W37" s="112"/>
      <c r="X37" s="112"/>
      <c r="Y37" s="112"/>
      <c r="Z37" s="112"/>
      <c r="AA37" s="112"/>
      <c r="AC37" s="112"/>
      <c r="AD37" s="144"/>
      <c r="AF37" s="219"/>
      <c r="AG37" s="219"/>
      <c r="AH37" s="38"/>
      <c r="AJ37" s="112"/>
      <c r="AK37" s="112"/>
      <c r="AL37" s="112"/>
      <c r="AM37" s="112"/>
      <c r="AN37" s="112"/>
      <c r="AO37" s="112"/>
      <c r="AP37" s="112"/>
      <c r="AQ37" s="112"/>
      <c r="AR37" s="112"/>
      <c r="AS37" s="112"/>
      <c r="AT37" s="112"/>
      <c r="AU37" s="112"/>
      <c r="AV37" s="112"/>
      <c r="AW37" s="112"/>
      <c r="AX37" s="112"/>
      <c r="AY37" s="112"/>
      <c r="AZ37" s="112"/>
      <c r="BA37" s="112"/>
      <c r="BB37" s="112"/>
      <c r="BC37" s="112"/>
      <c r="BD37" s="112"/>
      <c r="BF37" s="112"/>
    </row>
    <row r="38" spans="1:58" x14ac:dyDescent="0.2">
      <c r="A38" s="738"/>
      <c r="B38" s="95"/>
      <c r="C38" s="219"/>
      <c r="D38" s="99"/>
      <c r="E38" s="96" t="s">
        <v>419</v>
      </c>
      <c r="G38" s="261">
        <v>2402.8150000000001</v>
      </c>
      <c r="H38" s="120"/>
      <c r="I38" s="261">
        <v>28.170999999999999</v>
      </c>
      <c r="J38" s="120"/>
      <c r="K38" s="261">
        <v>127.813</v>
      </c>
      <c r="L38" s="120"/>
      <c r="M38" s="261">
        <v>151.863</v>
      </c>
      <c r="N38" s="120"/>
      <c r="O38" s="261">
        <v>364.06</v>
      </c>
      <c r="P38" s="120"/>
      <c r="Q38" s="261">
        <v>18621.559000000001</v>
      </c>
      <c r="R38" s="120"/>
      <c r="S38" s="261">
        <v>2748</v>
      </c>
      <c r="T38" s="120"/>
      <c r="U38" s="261">
        <v>373.20800000000003</v>
      </c>
      <c r="V38" s="120"/>
      <c r="W38" s="261">
        <v>1010.448</v>
      </c>
      <c r="X38" s="120"/>
      <c r="Y38" s="261">
        <v>683.90700000000004</v>
      </c>
      <c r="Z38" s="120"/>
      <c r="AA38" s="261">
        <v>277.41000000000003</v>
      </c>
      <c r="AB38" s="24"/>
      <c r="AC38" s="261">
        <f>G38+I38+K38+M38+O38+Q38+S38+U38+W38+Y38+AA38</f>
        <v>26789.254000000001</v>
      </c>
      <c r="AD38" s="144"/>
      <c r="AF38" s="219"/>
      <c r="AG38" s="99"/>
      <c r="AH38" s="96"/>
      <c r="AJ38" s="261"/>
      <c r="AK38" s="120"/>
      <c r="AL38" s="261"/>
      <c r="AM38" s="120"/>
      <c r="AN38" s="261"/>
      <c r="AO38" s="120"/>
      <c r="AP38" s="261"/>
      <c r="AQ38" s="120"/>
      <c r="AR38" s="261"/>
      <c r="AS38" s="120"/>
      <c r="AT38" s="261"/>
      <c r="AU38" s="120"/>
      <c r="AV38" s="261"/>
      <c r="AW38" s="120"/>
      <c r="AX38" s="261"/>
      <c r="AY38" s="120"/>
      <c r="AZ38" s="261"/>
      <c r="BA38" s="120"/>
      <c r="BB38" s="261"/>
      <c r="BC38" s="120"/>
      <c r="BD38" s="261"/>
      <c r="BE38" s="24"/>
      <c r="BF38" s="261"/>
    </row>
    <row r="39" spans="1:58" ht="6.75" customHeight="1" x14ac:dyDescent="0.2">
      <c r="A39" s="738"/>
      <c r="B39" s="95"/>
      <c r="C39" s="219"/>
      <c r="D39" s="219"/>
      <c r="E39" s="38"/>
      <c r="G39" s="112"/>
      <c r="H39" s="112"/>
      <c r="I39" s="112"/>
      <c r="J39" s="112"/>
      <c r="K39" s="112"/>
      <c r="L39" s="112"/>
      <c r="M39" s="112"/>
      <c r="N39" s="112"/>
      <c r="O39" s="112"/>
      <c r="P39" s="112"/>
      <c r="Q39" s="112"/>
      <c r="R39" s="112"/>
      <c r="S39" s="112"/>
      <c r="T39" s="112"/>
      <c r="U39" s="112"/>
      <c r="V39" s="112"/>
      <c r="W39" s="112"/>
      <c r="X39" s="112"/>
      <c r="Y39" s="112"/>
      <c r="Z39" s="112"/>
      <c r="AA39" s="112"/>
      <c r="AC39" s="112"/>
      <c r="AD39" s="144"/>
      <c r="AF39" s="219"/>
      <c r="AG39" s="219"/>
      <c r="AH39" s="38"/>
      <c r="AJ39" s="112"/>
      <c r="AK39" s="112"/>
      <c r="AL39" s="112"/>
      <c r="AM39" s="112"/>
      <c r="AN39" s="112"/>
      <c r="AO39" s="112"/>
      <c r="AP39" s="112"/>
      <c r="AQ39" s="112"/>
      <c r="AR39" s="112"/>
      <c r="AS39" s="112"/>
      <c r="AT39" s="112"/>
      <c r="AU39" s="112"/>
      <c r="AV39" s="112"/>
      <c r="AW39" s="112"/>
      <c r="AX39" s="112"/>
      <c r="AY39" s="112"/>
      <c r="AZ39" s="112"/>
      <c r="BA39" s="112"/>
      <c r="BB39" s="112"/>
      <c r="BC39" s="112"/>
      <c r="BD39" s="112"/>
      <c r="BF39" s="112"/>
    </row>
    <row r="40" spans="1:58" x14ac:dyDescent="0.2">
      <c r="A40" s="738"/>
      <c r="B40" s="95"/>
      <c r="C40" s="219"/>
      <c r="D40" s="99"/>
      <c r="E40" s="96" t="s">
        <v>418</v>
      </c>
      <c r="G40" s="261">
        <v>1931.6949999999999</v>
      </c>
      <c r="H40" s="120"/>
      <c r="I40" s="261">
        <v>10.19</v>
      </c>
      <c r="J40" s="120"/>
      <c r="K40" s="261">
        <v>144.898</v>
      </c>
      <c r="L40" s="120"/>
      <c r="M40" s="261">
        <v>87.563000000000002</v>
      </c>
      <c r="N40" s="120"/>
      <c r="O40" s="261">
        <v>325.32</v>
      </c>
      <c r="P40" s="120"/>
      <c r="Q40" s="261">
        <v>17419.003000000001</v>
      </c>
      <c r="R40" s="120"/>
      <c r="S40" s="261">
        <v>1985.1880000000001</v>
      </c>
      <c r="T40" s="120"/>
      <c r="U40" s="261">
        <v>350.00900000000001</v>
      </c>
      <c r="V40" s="120"/>
      <c r="W40" s="261">
        <v>1016.553</v>
      </c>
      <c r="X40" s="120"/>
      <c r="Y40" s="261">
        <v>694.02200000000005</v>
      </c>
      <c r="Z40" s="120"/>
      <c r="AA40" s="261">
        <v>298.78500000000003</v>
      </c>
      <c r="AB40" s="24"/>
      <c r="AC40" s="261">
        <f>G40+I40+K40+M40+O40+Q40+S40+U40+W40+Y40+AA40</f>
        <v>24263.226000000002</v>
      </c>
      <c r="AD40" s="144"/>
      <c r="AF40" s="219"/>
      <c r="AG40" s="99"/>
      <c r="AH40" s="96"/>
      <c r="AJ40" s="261"/>
      <c r="AK40" s="120"/>
      <c r="AL40" s="261"/>
      <c r="AM40" s="120"/>
      <c r="AN40" s="261"/>
      <c r="AO40" s="120"/>
      <c r="AP40" s="261"/>
      <c r="AQ40" s="120"/>
      <c r="AR40" s="261"/>
      <c r="AS40" s="120"/>
      <c r="AT40" s="261"/>
      <c r="AU40" s="120"/>
      <c r="AV40" s="261"/>
      <c r="AW40" s="120"/>
      <c r="AX40" s="261"/>
      <c r="AY40" s="120"/>
      <c r="AZ40" s="261"/>
      <c r="BA40" s="120"/>
      <c r="BB40" s="261"/>
      <c r="BC40" s="120"/>
      <c r="BD40" s="261"/>
      <c r="BE40" s="24"/>
      <c r="BF40" s="261"/>
    </row>
    <row r="41" spans="1:58" ht="11.45" customHeight="1" x14ac:dyDescent="0.2">
      <c r="A41" s="738"/>
      <c r="B41" s="95"/>
      <c r="C41" s="219"/>
      <c r="D41" s="219"/>
      <c r="E41" s="38"/>
      <c r="G41" s="112"/>
      <c r="H41" s="112"/>
      <c r="I41" s="112"/>
      <c r="J41" s="112"/>
      <c r="K41" s="112"/>
      <c r="L41" s="112"/>
      <c r="M41" s="112"/>
      <c r="N41" s="112"/>
      <c r="O41" s="112"/>
      <c r="P41" s="112"/>
      <c r="Q41" s="112"/>
      <c r="R41" s="112"/>
      <c r="S41" s="112"/>
      <c r="T41" s="112"/>
      <c r="U41" s="112"/>
      <c r="V41" s="112"/>
      <c r="W41" s="112"/>
      <c r="X41" s="112"/>
      <c r="Y41" s="112"/>
      <c r="Z41" s="112"/>
      <c r="AA41" s="112"/>
      <c r="AC41" s="112"/>
      <c r="AD41" s="144"/>
      <c r="AF41" s="219"/>
      <c r="AG41" s="219"/>
      <c r="AH41" s="38"/>
      <c r="AJ41" s="112"/>
      <c r="AK41" s="112"/>
      <c r="AL41" s="112"/>
      <c r="AM41" s="112"/>
      <c r="AN41" s="112"/>
      <c r="AO41" s="112"/>
      <c r="AP41" s="112"/>
      <c r="AQ41" s="112"/>
      <c r="AR41" s="112"/>
      <c r="AS41" s="112"/>
      <c r="AT41" s="112"/>
      <c r="AU41" s="112"/>
      <c r="AV41" s="112"/>
      <c r="AW41" s="112"/>
      <c r="AX41" s="112"/>
      <c r="AY41" s="112"/>
      <c r="AZ41" s="112"/>
      <c r="BA41" s="112"/>
      <c r="BB41" s="112"/>
      <c r="BC41" s="112"/>
      <c r="BD41" s="112"/>
      <c r="BF41" s="112"/>
    </row>
    <row r="42" spans="1:58" ht="13.15" customHeight="1" x14ac:dyDescent="0.2">
      <c r="A42" s="738"/>
      <c r="B42" s="98"/>
      <c r="C42" s="99">
        <v>2022</v>
      </c>
      <c r="D42" s="99"/>
      <c r="E42" s="96" t="s">
        <v>420</v>
      </c>
      <c r="G42" s="261">
        <v>1923.279</v>
      </c>
      <c r="H42" s="120"/>
      <c r="I42" s="261">
        <v>25.204000000000001</v>
      </c>
      <c r="J42" s="120"/>
      <c r="K42" s="261">
        <v>126.791</v>
      </c>
      <c r="L42" s="120"/>
      <c r="M42" s="261">
        <v>175.91900000000001</v>
      </c>
      <c r="N42" s="120"/>
      <c r="O42" s="261">
        <v>510.59300000000002</v>
      </c>
      <c r="P42" s="120"/>
      <c r="Q42" s="261">
        <v>19937.811000000002</v>
      </c>
      <c r="R42" s="120"/>
      <c r="S42" s="261">
        <v>3083.779</v>
      </c>
      <c r="T42" s="120"/>
      <c r="U42" s="261">
        <v>369.63900000000001</v>
      </c>
      <c r="V42" s="120"/>
      <c r="W42" s="261">
        <v>1336.2840000000001</v>
      </c>
      <c r="X42" s="120"/>
      <c r="Y42" s="261">
        <v>676.27599999999995</v>
      </c>
      <c r="Z42" s="120"/>
      <c r="AA42" s="261">
        <v>244.36600000000001</v>
      </c>
      <c r="AB42" s="24"/>
      <c r="AC42" s="261">
        <f>G42+I42+K42+M42+O42+Q42+S42+U42+W42+Y42+AA42</f>
        <v>28409.941000000003</v>
      </c>
      <c r="AD42" s="142"/>
      <c r="AF42" s="99"/>
      <c r="AG42" s="99"/>
      <c r="AH42" s="111"/>
      <c r="AV42" s="112"/>
      <c r="AW42" s="112"/>
      <c r="AX42" s="112"/>
      <c r="AY42" s="112"/>
      <c r="AZ42" s="112"/>
      <c r="BA42" s="112"/>
      <c r="BB42" s="112"/>
      <c r="BC42" s="112"/>
      <c r="BD42" s="112"/>
      <c r="BE42" s="112"/>
      <c r="BF42" s="260"/>
    </row>
    <row r="43" spans="1:58" ht="6.6" customHeight="1" x14ac:dyDescent="0.2">
      <c r="A43" s="738"/>
      <c r="B43" s="95"/>
      <c r="C43" s="219"/>
      <c r="D43" s="265"/>
      <c r="E43" s="38"/>
      <c r="G43" s="112"/>
      <c r="H43" s="112"/>
      <c r="I43" s="112"/>
      <c r="J43" s="112"/>
      <c r="K43" s="112"/>
      <c r="L43" s="112"/>
      <c r="M43" s="112"/>
      <c r="N43" s="112"/>
      <c r="O43" s="112"/>
      <c r="P43" s="112"/>
      <c r="Q43" s="112"/>
      <c r="R43" s="112"/>
      <c r="S43" s="112"/>
      <c r="T43" s="112"/>
      <c r="U43" s="112"/>
      <c r="V43" s="112"/>
      <c r="W43" s="112"/>
      <c r="X43" s="112"/>
      <c r="Y43" s="112"/>
      <c r="Z43" s="112"/>
      <c r="AA43" s="112"/>
      <c r="AB43" s="112"/>
      <c r="AC43" s="261"/>
      <c r="AD43" s="142"/>
      <c r="AF43" s="219"/>
      <c r="AG43" s="265"/>
      <c r="AH43" s="96"/>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261"/>
    </row>
    <row r="44" spans="1:58" ht="11.25" customHeight="1" x14ac:dyDescent="0.2">
      <c r="A44" s="738"/>
      <c r="B44" s="98"/>
      <c r="C44" s="99"/>
      <c r="D44" s="99"/>
      <c r="E44" s="96" t="s">
        <v>419</v>
      </c>
      <c r="G44" s="261">
        <v>2312.375</v>
      </c>
      <c r="H44" s="120"/>
      <c r="I44" s="261">
        <v>31.077999999999999</v>
      </c>
      <c r="J44" s="120"/>
      <c r="K44" s="261">
        <v>120.28</v>
      </c>
      <c r="L44" s="120"/>
      <c r="M44" s="261">
        <v>149.52099999999999</v>
      </c>
      <c r="N44" s="120"/>
      <c r="O44" s="261">
        <v>552.274</v>
      </c>
      <c r="P44" s="120"/>
      <c r="Q44" s="261">
        <v>20021.599999999999</v>
      </c>
      <c r="R44" s="120"/>
      <c r="S44" s="261">
        <v>2432.7530000000002</v>
      </c>
      <c r="T44" s="120"/>
      <c r="U44" s="261">
        <v>390.02199999999999</v>
      </c>
      <c r="V44" s="120"/>
      <c r="W44" s="261">
        <v>1133.586</v>
      </c>
      <c r="X44" s="120"/>
      <c r="Y44" s="261">
        <v>573.37699999999995</v>
      </c>
      <c r="Z44" s="120"/>
      <c r="AA44" s="261">
        <v>646.34400000000005</v>
      </c>
      <c r="AB44" s="24"/>
      <c r="AC44" s="261">
        <f>G44+I44+K44+M44+O44+Q44+S44+U44+W44+Y44+AA44</f>
        <v>28363.21</v>
      </c>
      <c r="AD44" s="144"/>
      <c r="AF44" s="219"/>
      <c r="AG44" s="219"/>
      <c r="AH44" s="38"/>
      <c r="AJ44" s="112"/>
      <c r="AK44" s="112"/>
      <c r="AL44" s="112"/>
      <c r="AM44" s="112"/>
      <c r="AN44" s="112"/>
      <c r="AO44" s="112"/>
      <c r="AP44" s="112"/>
      <c r="AQ44" s="112"/>
      <c r="AR44" s="112"/>
      <c r="AS44" s="112"/>
      <c r="AT44" s="112"/>
      <c r="AU44" s="112"/>
      <c r="AV44" s="112"/>
      <c r="AW44" s="112"/>
      <c r="AX44" s="112"/>
      <c r="AY44" s="112"/>
      <c r="AZ44" s="112"/>
      <c r="BA44" s="112"/>
      <c r="BB44" s="112"/>
      <c r="BC44" s="112"/>
      <c r="BD44" s="112"/>
      <c r="BF44" s="112"/>
    </row>
    <row r="45" spans="1:58" ht="6.75" customHeight="1" x14ac:dyDescent="0.2">
      <c r="A45" s="738"/>
      <c r="B45" s="98"/>
      <c r="C45" s="219"/>
      <c r="D45" s="265"/>
      <c r="E45" s="38"/>
      <c r="G45" s="112"/>
      <c r="H45" s="112"/>
      <c r="I45" s="112"/>
      <c r="J45" s="112"/>
      <c r="K45" s="112"/>
      <c r="L45" s="112"/>
      <c r="M45" s="112"/>
      <c r="N45" s="112"/>
      <c r="O45" s="112"/>
      <c r="P45" s="112"/>
      <c r="Q45" s="112"/>
      <c r="R45" s="112"/>
      <c r="S45" s="112"/>
      <c r="T45" s="112"/>
      <c r="U45" s="112"/>
      <c r="V45" s="112"/>
      <c r="W45" s="112"/>
      <c r="X45" s="112"/>
      <c r="Y45" s="112"/>
      <c r="Z45" s="112"/>
      <c r="AA45" s="112"/>
      <c r="AB45" s="112"/>
      <c r="AC45" s="261"/>
      <c r="AD45" s="142"/>
      <c r="AF45" s="219"/>
      <c r="AG45" s="265"/>
      <c r="AH45" s="96"/>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261"/>
    </row>
    <row r="46" spans="1:58" ht="11.45" customHeight="1" x14ac:dyDescent="0.2">
      <c r="A46" s="738"/>
      <c r="B46" s="98"/>
      <c r="C46" s="99"/>
      <c r="D46" s="219"/>
      <c r="E46" s="96" t="s">
        <v>418</v>
      </c>
      <c r="G46" s="261">
        <v>2343.2060000000001</v>
      </c>
      <c r="H46" s="120"/>
      <c r="I46" s="261">
        <v>50.279000000000003</v>
      </c>
      <c r="J46" s="120"/>
      <c r="K46" s="261">
        <v>128.672</v>
      </c>
      <c r="L46" s="120"/>
      <c r="M46" s="261">
        <v>175.535</v>
      </c>
      <c r="N46" s="120"/>
      <c r="O46" s="261">
        <v>545.654</v>
      </c>
      <c r="P46" s="120"/>
      <c r="Q46" s="261">
        <v>21311.032999999999</v>
      </c>
      <c r="R46" s="120"/>
      <c r="S46" s="261">
        <v>1470.0229999999999</v>
      </c>
      <c r="T46" s="120"/>
      <c r="U46" s="261">
        <v>360.28199999999998</v>
      </c>
      <c r="V46" s="120"/>
      <c r="W46" s="261">
        <v>1166.5619999999999</v>
      </c>
      <c r="X46" s="120"/>
      <c r="Y46" s="261">
        <v>723.26900000000001</v>
      </c>
      <c r="Z46" s="120"/>
      <c r="AA46" s="261">
        <v>765.55799999999999</v>
      </c>
      <c r="AB46" s="24"/>
      <c r="AC46" s="261">
        <f>G46+I46+K46+M46+O46+Q46+S46+U46+W46+Y46+AA46</f>
        <v>29040.073</v>
      </c>
      <c r="AD46" s="144"/>
      <c r="AF46" s="219"/>
      <c r="AG46" s="219"/>
      <c r="AH46" s="38"/>
      <c r="AJ46" s="112"/>
      <c r="AK46" s="112"/>
      <c r="AL46" s="112"/>
      <c r="AM46" s="112"/>
      <c r="AN46" s="112"/>
      <c r="AO46" s="112"/>
      <c r="AP46" s="112"/>
      <c r="AQ46" s="112"/>
      <c r="AR46" s="112"/>
      <c r="AS46" s="112"/>
      <c r="AT46" s="112"/>
      <c r="AU46" s="112"/>
      <c r="AV46" s="112"/>
      <c r="AW46" s="112"/>
      <c r="AX46" s="112"/>
      <c r="AY46" s="112"/>
      <c r="AZ46" s="112"/>
      <c r="BA46" s="112"/>
      <c r="BB46" s="112"/>
      <c r="BC46" s="112"/>
      <c r="BD46" s="112"/>
      <c r="BF46" s="112"/>
    </row>
    <row r="47" spans="1:58" ht="5.25" customHeight="1" x14ac:dyDescent="0.2">
      <c r="A47" s="738"/>
      <c r="B47" s="98"/>
      <c r="C47" s="219"/>
      <c r="D47" s="265"/>
      <c r="E47" s="96"/>
      <c r="G47" s="112"/>
      <c r="H47" s="112"/>
      <c r="I47" s="112"/>
      <c r="J47" s="112"/>
      <c r="K47" s="112"/>
      <c r="L47" s="112"/>
      <c r="M47" s="112"/>
      <c r="N47" s="112"/>
      <c r="O47" s="112"/>
      <c r="P47" s="112"/>
      <c r="Q47" s="112"/>
      <c r="R47" s="112"/>
      <c r="S47" s="112"/>
      <c r="T47" s="112"/>
      <c r="U47" s="112"/>
      <c r="V47" s="112"/>
      <c r="W47" s="112"/>
      <c r="X47" s="112"/>
      <c r="Y47" s="112"/>
      <c r="Z47" s="112"/>
      <c r="AA47" s="112"/>
      <c r="AB47" s="112"/>
      <c r="AC47" s="261"/>
      <c r="AD47" s="144"/>
      <c r="AF47" s="219"/>
      <c r="AG47" s="265"/>
      <c r="AH47" s="96"/>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261"/>
    </row>
    <row r="48" spans="1:58" ht="3" customHeight="1" x14ac:dyDescent="0.2">
      <c r="A48" s="738"/>
      <c r="B48" s="98"/>
      <c r="C48" s="99"/>
      <c r="D48" s="99"/>
      <c r="AD48" s="142"/>
    </row>
    <row r="49" spans="1:30" ht="6.75" customHeight="1" x14ac:dyDescent="0.2">
      <c r="A49" s="738"/>
      <c r="B49" s="266"/>
      <c r="C49" s="267"/>
      <c r="D49" s="268"/>
      <c r="E49" s="118"/>
      <c r="F49" s="269"/>
      <c r="G49" s="269"/>
      <c r="H49" s="269"/>
      <c r="I49" s="269"/>
      <c r="J49" s="269"/>
      <c r="K49" s="269"/>
      <c r="L49" s="269"/>
      <c r="M49" s="269"/>
      <c r="N49" s="269"/>
      <c r="O49" s="269"/>
      <c r="P49" s="269"/>
      <c r="Q49" s="278"/>
      <c r="R49" s="269"/>
      <c r="S49" s="269"/>
      <c r="T49" s="269"/>
      <c r="U49" s="269"/>
      <c r="V49" s="269"/>
      <c r="W49" s="269"/>
      <c r="X49" s="269"/>
      <c r="Y49" s="269"/>
      <c r="Z49" s="269"/>
      <c r="AA49" s="269"/>
      <c r="AB49" s="269"/>
      <c r="AC49" s="269"/>
      <c r="AD49" s="283"/>
    </row>
    <row r="50" spans="1:30" ht="13.5" customHeight="1" x14ac:dyDescent="0.2">
      <c r="A50" s="738"/>
      <c r="B50" s="111" t="s">
        <v>269</v>
      </c>
      <c r="C50" s="70"/>
      <c r="D50" s="71"/>
      <c r="E50" s="71"/>
      <c r="F50" s="71"/>
      <c r="G50" s="71"/>
      <c r="H50" s="71"/>
      <c r="I50" s="111"/>
      <c r="J50" s="71"/>
      <c r="K50" s="136"/>
      <c r="L50" s="71"/>
      <c r="M50" s="136"/>
      <c r="N50" s="71"/>
      <c r="O50" s="136"/>
      <c r="P50" s="71"/>
      <c r="Q50" s="136"/>
      <c r="R50" s="71"/>
      <c r="S50" s="136"/>
      <c r="T50" s="755" t="s">
        <v>270</v>
      </c>
      <c r="U50" s="755"/>
      <c r="V50" s="755"/>
      <c r="W50" s="755"/>
      <c r="X50" s="755"/>
      <c r="Y50" s="755"/>
      <c r="Z50" s="755"/>
      <c r="AA50" s="755"/>
      <c r="AB50" s="755"/>
      <c r="AC50" s="755"/>
      <c r="AD50" s="755"/>
    </row>
    <row r="51" spans="1:30" ht="13.5" customHeight="1" x14ac:dyDescent="0.2">
      <c r="A51" s="738"/>
      <c r="B51" s="270"/>
      <c r="C51" s="69" t="s">
        <v>271</v>
      </c>
      <c r="D51" s="271"/>
      <c r="E51" s="757" t="s">
        <v>272</v>
      </c>
      <c r="F51" s="757"/>
      <c r="G51" s="757"/>
      <c r="H51" s="757"/>
      <c r="I51" s="757"/>
      <c r="J51" s="757"/>
      <c r="K51" s="757"/>
      <c r="L51" s="757"/>
      <c r="M51" s="757"/>
      <c r="N51" s="757"/>
      <c r="O51" s="757"/>
      <c r="P51" s="757"/>
      <c r="Q51" s="757"/>
      <c r="R51" s="757"/>
      <c r="S51" s="757"/>
      <c r="T51" s="757"/>
      <c r="U51" s="757"/>
      <c r="V51" s="757"/>
      <c r="W51" s="757"/>
      <c r="X51" s="757"/>
      <c r="Y51" s="757"/>
      <c r="Z51" s="757"/>
      <c r="AA51" s="757"/>
      <c r="AB51" s="757"/>
      <c r="AC51" s="757"/>
      <c r="AD51" s="757"/>
    </row>
    <row r="52" spans="1:30" ht="9.75" customHeight="1" x14ac:dyDescent="0.2">
      <c r="B52" s="265"/>
      <c r="C52" s="271"/>
      <c r="D52" s="271"/>
      <c r="E52" s="757"/>
      <c r="F52" s="757"/>
      <c r="G52" s="757"/>
      <c r="H52" s="757"/>
      <c r="I52" s="757"/>
      <c r="J52" s="757"/>
      <c r="K52" s="757"/>
      <c r="L52" s="757"/>
      <c r="M52" s="757"/>
      <c r="N52" s="757"/>
      <c r="O52" s="757"/>
      <c r="P52" s="757"/>
      <c r="Q52" s="757"/>
      <c r="R52" s="757"/>
      <c r="S52" s="757"/>
      <c r="T52" s="757"/>
      <c r="U52" s="757"/>
      <c r="V52" s="757"/>
      <c r="W52" s="757"/>
      <c r="X52" s="757"/>
      <c r="Y52" s="757"/>
      <c r="Z52" s="757"/>
      <c r="AA52" s="757"/>
      <c r="AB52" s="757"/>
      <c r="AC52" s="757"/>
      <c r="AD52" s="757"/>
    </row>
    <row r="53" spans="1:30" ht="13.5" customHeight="1" x14ac:dyDescent="0.2">
      <c r="B53" s="265"/>
      <c r="C53" s="271"/>
      <c r="D53" s="271"/>
      <c r="E53" s="757"/>
      <c r="F53" s="757"/>
      <c r="G53" s="757"/>
      <c r="H53" s="757"/>
      <c r="I53" s="757"/>
      <c r="J53" s="757"/>
      <c r="K53" s="757"/>
      <c r="L53" s="757"/>
      <c r="M53" s="757"/>
      <c r="N53" s="757"/>
      <c r="O53" s="757"/>
      <c r="P53" s="757"/>
      <c r="Q53" s="757"/>
      <c r="R53" s="757"/>
      <c r="S53" s="757"/>
      <c r="T53" s="757"/>
      <c r="U53" s="757"/>
      <c r="V53" s="757"/>
      <c r="W53" s="757"/>
      <c r="X53" s="757"/>
      <c r="Y53" s="757"/>
      <c r="Z53" s="757"/>
      <c r="AA53" s="757"/>
      <c r="AB53" s="757"/>
      <c r="AC53" s="757"/>
      <c r="AD53" s="757"/>
    </row>
    <row r="54" spans="1:30" ht="14.25" customHeight="1" x14ac:dyDescent="0.2">
      <c r="B54" s="71"/>
      <c r="D54" s="272"/>
      <c r="E54" s="756" t="s">
        <v>273</v>
      </c>
      <c r="F54" s="756"/>
      <c r="G54" s="756"/>
      <c r="H54" s="756"/>
      <c r="I54" s="756"/>
      <c r="J54" s="756"/>
      <c r="K54" s="756"/>
      <c r="L54" s="756"/>
      <c r="M54" s="756"/>
      <c r="N54" s="756"/>
      <c r="O54" s="756"/>
      <c r="P54" s="756"/>
      <c r="Q54" s="756"/>
      <c r="R54" s="756"/>
      <c r="S54" s="756"/>
      <c r="T54" s="756"/>
      <c r="U54" s="756"/>
      <c r="V54" s="756"/>
      <c r="W54" s="756"/>
      <c r="X54" s="756"/>
      <c r="Y54" s="756"/>
      <c r="Z54" s="756"/>
      <c r="AA54" s="756"/>
      <c r="AB54" s="756"/>
      <c r="AC54" s="756"/>
      <c r="AD54" s="756"/>
    </row>
    <row r="55" spans="1:30" ht="11.25" customHeight="1" x14ac:dyDescent="0.2">
      <c r="B55" s="71"/>
      <c r="C55" s="273"/>
      <c r="D55" s="273"/>
      <c r="E55" s="756"/>
      <c r="F55" s="756"/>
      <c r="G55" s="756"/>
      <c r="H55" s="756"/>
      <c r="I55" s="756"/>
      <c r="J55" s="756"/>
      <c r="K55" s="756"/>
      <c r="L55" s="756"/>
      <c r="M55" s="756"/>
      <c r="N55" s="756"/>
      <c r="O55" s="756"/>
      <c r="P55" s="756"/>
      <c r="Q55" s="756"/>
      <c r="R55" s="756"/>
      <c r="S55" s="756"/>
      <c r="T55" s="756"/>
      <c r="U55" s="756"/>
      <c r="V55" s="756"/>
      <c r="W55" s="756"/>
      <c r="X55" s="756"/>
      <c r="Y55" s="756"/>
      <c r="Z55" s="756"/>
      <c r="AA55" s="756"/>
      <c r="AB55" s="756"/>
      <c r="AC55" s="756"/>
      <c r="AD55" s="756"/>
    </row>
    <row r="56" spans="1:30" ht="9" customHeight="1" x14ac:dyDescent="0.2">
      <c r="B56" s="71"/>
      <c r="C56" s="274"/>
      <c r="D56" s="275"/>
      <c r="E56" s="756"/>
      <c r="F56" s="756"/>
      <c r="G56" s="756"/>
      <c r="H56" s="756"/>
      <c r="I56" s="756"/>
      <c r="J56" s="756"/>
      <c r="K56" s="756"/>
      <c r="L56" s="756"/>
      <c r="M56" s="756"/>
      <c r="N56" s="756"/>
      <c r="O56" s="756"/>
      <c r="P56" s="756"/>
      <c r="Q56" s="756"/>
      <c r="R56" s="756"/>
      <c r="S56" s="756"/>
      <c r="T56" s="756"/>
      <c r="U56" s="756"/>
      <c r="V56" s="756"/>
      <c r="W56" s="756"/>
      <c r="X56" s="756"/>
      <c r="Y56" s="756"/>
      <c r="Z56" s="756"/>
      <c r="AA56" s="756"/>
      <c r="AB56" s="756"/>
      <c r="AC56" s="756"/>
      <c r="AD56" s="756"/>
    </row>
    <row r="57" spans="1:30" ht="10.15" customHeight="1" x14ac:dyDescent="0.2">
      <c r="B57" s="71"/>
      <c r="C57" s="70"/>
      <c r="D57" s="71"/>
      <c r="E57" s="71"/>
      <c r="F57" s="71"/>
      <c r="G57" s="708"/>
      <c r="H57" s="708"/>
      <c r="I57" s="708"/>
      <c r="J57" s="708"/>
      <c r="K57" s="708"/>
      <c r="L57" s="708"/>
      <c r="M57" s="708"/>
      <c r="N57" s="708"/>
      <c r="O57" s="708"/>
      <c r="P57" s="708"/>
      <c r="Q57" s="708"/>
      <c r="R57" s="708"/>
      <c r="S57" s="708"/>
      <c r="T57" s="71"/>
      <c r="U57" s="71"/>
      <c r="V57" s="71"/>
      <c r="W57" s="708"/>
      <c r="X57" s="71"/>
      <c r="Y57" s="71"/>
      <c r="Z57" s="71"/>
      <c r="AA57" s="71"/>
      <c r="AB57" s="71"/>
      <c r="AC57" s="71"/>
      <c r="AD57" s="71"/>
    </row>
    <row r="58" spans="1:30" ht="10.15" customHeight="1" x14ac:dyDescent="0.2">
      <c r="G58" s="709"/>
      <c r="H58" s="709"/>
      <c r="I58" s="709"/>
      <c r="J58" s="709"/>
      <c r="K58" s="709"/>
      <c r="L58" s="709"/>
      <c r="M58" s="709"/>
      <c r="N58" s="709"/>
      <c r="O58" s="709"/>
      <c r="P58" s="709"/>
      <c r="Q58" s="709"/>
      <c r="R58" s="709"/>
      <c r="S58" s="709"/>
      <c r="W58" s="709"/>
      <c r="Y58" s="709"/>
    </row>
    <row r="59" spans="1:30" ht="10.15" customHeight="1" x14ac:dyDescent="0.2">
      <c r="B59" s="164"/>
    </row>
  </sheetData>
  <mergeCells count="6">
    <mergeCell ref="AB3:AD3"/>
    <mergeCell ref="AC4:AD4"/>
    <mergeCell ref="T50:AD50"/>
    <mergeCell ref="A4:A51"/>
    <mergeCell ref="E54:AD56"/>
    <mergeCell ref="E51:AD53"/>
  </mergeCells>
  <printOptions verticalCentered="1"/>
  <pageMargins left="0.24" right="0.24" top="0.51" bottom="0.51" header="0.51" footer="0.51"/>
  <pageSetup paperSize="9" scale="9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R53"/>
  <sheetViews>
    <sheetView zoomScaleNormal="100" zoomScaleSheetLayoutView="110" workbookViewId="0"/>
  </sheetViews>
  <sheetFormatPr defaultColWidth="7.7109375" defaultRowHeight="11.25" x14ac:dyDescent="0.2"/>
  <cols>
    <col min="1" max="1" width="3.7109375" style="64" customWidth="1"/>
    <col min="2" max="2" width="1" style="64" customWidth="1"/>
    <col min="3" max="3" width="10.85546875" style="184" customWidth="1"/>
    <col min="4" max="4" width="8.7109375" style="64" customWidth="1"/>
    <col min="5" max="5" width="9" style="64" customWidth="1"/>
    <col min="6" max="6" width="2.5703125" style="64" customWidth="1"/>
    <col min="7" max="7" width="2.42578125" style="64" customWidth="1"/>
    <col min="8" max="8" width="7.5703125" style="64" customWidth="1"/>
    <col min="9" max="9" width="4" style="64" customWidth="1"/>
    <col min="10" max="10" width="8.28515625" style="64" customWidth="1"/>
    <col min="11" max="11" width="6" style="64" customWidth="1"/>
    <col min="12" max="12" width="8.7109375" style="64" customWidth="1"/>
    <col min="13" max="13" width="5.7109375" style="64" customWidth="1"/>
    <col min="14" max="14" width="8.28515625" style="64" customWidth="1"/>
    <col min="15" max="15" width="5.7109375" style="64" customWidth="1"/>
    <col min="16" max="16" width="7.28515625" style="64" customWidth="1"/>
    <col min="17" max="17" width="5" style="64" customWidth="1"/>
    <col min="18" max="18" width="6.5703125" style="64" customWidth="1"/>
    <col min="19" max="19" width="6" style="64" customWidth="1"/>
    <col min="20" max="20" width="6.5703125" style="64" customWidth="1"/>
    <col min="21" max="21" width="5.7109375" style="64" customWidth="1"/>
    <col min="22" max="22" width="7.28515625" style="64" customWidth="1"/>
    <col min="23" max="23" width="6.5703125" style="64" customWidth="1"/>
    <col min="24" max="16384" width="7.7109375" style="64"/>
  </cols>
  <sheetData>
    <row r="1" spans="1:23" ht="12" customHeight="1" x14ac:dyDescent="0.2">
      <c r="B1" s="185"/>
      <c r="C1" s="186" t="s">
        <v>274</v>
      </c>
      <c r="D1" s="187"/>
      <c r="E1" s="187"/>
      <c r="F1" s="187"/>
      <c r="G1" s="187"/>
      <c r="H1" s="187"/>
      <c r="J1" s="187"/>
      <c r="K1" s="187"/>
      <c r="L1" s="187"/>
      <c r="M1" s="187"/>
      <c r="N1" s="187"/>
      <c r="O1" s="187"/>
      <c r="P1" s="187"/>
      <c r="Q1" s="187"/>
      <c r="R1" s="187"/>
      <c r="S1" s="187"/>
      <c r="T1" s="187"/>
      <c r="U1" s="187"/>
      <c r="V1" s="187"/>
      <c r="W1" s="187"/>
    </row>
    <row r="2" spans="1:23" ht="12" customHeight="1" x14ac:dyDescent="0.2">
      <c r="B2" s="188" t="s">
        <v>275</v>
      </c>
      <c r="C2" s="189" t="s">
        <v>276</v>
      </c>
      <c r="D2" s="187"/>
      <c r="E2" s="187"/>
      <c r="F2" s="187"/>
      <c r="G2" s="187"/>
      <c r="H2" s="187"/>
      <c r="J2" s="187"/>
      <c r="K2" s="187"/>
      <c r="L2" s="187"/>
      <c r="M2" s="187"/>
      <c r="N2" s="187"/>
      <c r="O2" s="187"/>
      <c r="P2" s="187"/>
      <c r="Q2" s="187"/>
      <c r="R2" s="187"/>
      <c r="S2" s="187"/>
      <c r="T2" s="187"/>
      <c r="U2" s="187"/>
      <c r="V2" s="187"/>
      <c r="W2" s="187"/>
    </row>
    <row r="3" spans="1:23" ht="12" customHeight="1" x14ac:dyDescent="0.2">
      <c r="B3" s="187"/>
      <c r="D3" s="187"/>
      <c r="E3" s="187"/>
      <c r="F3" s="187"/>
      <c r="G3" s="187"/>
      <c r="H3" s="187"/>
      <c r="I3" s="187"/>
      <c r="K3" s="187"/>
      <c r="L3" s="187"/>
      <c r="M3" s="187"/>
      <c r="N3" s="187"/>
      <c r="O3" s="187"/>
      <c r="P3" s="187"/>
      <c r="Q3" s="187"/>
      <c r="R3" s="187"/>
      <c r="S3" s="187"/>
      <c r="T3" s="187"/>
      <c r="U3" s="187"/>
      <c r="V3" s="187"/>
      <c r="W3" s="187"/>
    </row>
    <row r="4" spans="1:23" ht="12" customHeight="1" x14ac:dyDescent="0.2">
      <c r="B4" s="187"/>
      <c r="D4" s="187"/>
      <c r="E4" s="187"/>
      <c r="F4" s="187"/>
      <c r="G4" s="187"/>
      <c r="H4" s="187"/>
      <c r="I4" s="187"/>
      <c r="K4" s="187"/>
      <c r="L4" s="187"/>
      <c r="M4" s="187"/>
      <c r="N4" s="187"/>
      <c r="O4" s="187"/>
      <c r="P4" s="187"/>
      <c r="Q4" s="187"/>
      <c r="R4" s="187"/>
      <c r="S4" s="187"/>
      <c r="T4" s="241"/>
      <c r="U4" s="187"/>
      <c r="W4" s="242" t="s">
        <v>277</v>
      </c>
    </row>
    <row r="5" spans="1:23" ht="5.25" customHeight="1" x14ac:dyDescent="0.2">
      <c r="A5" s="738">
        <v>25</v>
      </c>
      <c r="B5" s="187"/>
      <c r="D5" s="187"/>
      <c r="E5" s="187"/>
      <c r="F5" s="187"/>
      <c r="G5" s="187"/>
      <c r="H5" s="187"/>
      <c r="I5" s="187"/>
      <c r="K5" s="187"/>
      <c r="L5" s="187"/>
      <c r="M5" s="187"/>
      <c r="N5" s="187"/>
      <c r="O5" s="187"/>
      <c r="P5" s="187"/>
      <c r="Q5" s="187"/>
      <c r="R5" s="187"/>
      <c r="S5" s="187"/>
      <c r="T5" s="187"/>
      <c r="U5" s="187"/>
      <c r="V5" s="187"/>
      <c r="W5" s="187"/>
    </row>
    <row r="6" spans="1:23" ht="7.5" customHeight="1" x14ac:dyDescent="0.2">
      <c r="A6" s="738"/>
      <c r="B6" s="190"/>
      <c r="C6" s="191"/>
      <c r="D6" s="192"/>
      <c r="E6" s="192"/>
      <c r="F6" s="192"/>
      <c r="G6" s="192"/>
      <c r="H6" s="192"/>
      <c r="I6" s="192"/>
      <c r="J6" s="230"/>
      <c r="K6" s="192"/>
      <c r="L6" s="192"/>
      <c r="M6" s="192"/>
      <c r="N6" s="192"/>
      <c r="O6" s="192"/>
      <c r="P6" s="192"/>
      <c r="Q6" s="192"/>
      <c r="R6" s="192"/>
      <c r="S6" s="192"/>
      <c r="T6" s="192"/>
      <c r="U6" s="192"/>
      <c r="V6" s="192"/>
      <c r="W6" s="243"/>
    </row>
    <row r="7" spans="1:23" ht="10.15" customHeight="1" x14ac:dyDescent="0.2">
      <c r="A7" s="738"/>
      <c r="B7" s="193"/>
      <c r="C7" s="194" t="s">
        <v>50</v>
      </c>
      <c r="D7" s="195"/>
      <c r="E7" s="196" t="s">
        <v>278</v>
      </c>
      <c r="F7" s="196"/>
      <c r="G7" s="195"/>
      <c r="H7" s="197"/>
      <c r="I7" s="195"/>
      <c r="J7" s="231" t="s">
        <v>279</v>
      </c>
      <c r="K7" s="195"/>
      <c r="L7" s="231"/>
      <c r="M7" s="195"/>
      <c r="N7" s="195"/>
      <c r="O7" s="195"/>
      <c r="P7" s="195"/>
      <c r="Q7" s="195"/>
      <c r="R7" s="195"/>
      <c r="S7" s="195"/>
      <c r="T7" s="195"/>
      <c r="U7" s="195"/>
      <c r="V7" s="195"/>
      <c r="W7" s="244"/>
    </row>
    <row r="8" spans="1:23" ht="11.25" customHeight="1" x14ac:dyDescent="0.2">
      <c r="A8" s="738"/>
      <c r="B8" s="193"/>
      <c r="C8" s="198" t="s">
        <v>52</v>
      </c>
      <c r="D8" s="195"/>
      <c r="E8" s="199" t="s">
        <v>280</v>
      </c>
      <c r="F8" s="196"/>
      <c r="G8" s="195"/>
      <c r="H8" s="199"/>
      <c r="I8" s="195"/>
      <c r="J8" s="232" t="s">
        <v>281</v>
      </c>
      <c r="K8" s="195"/>
      <c r="L8" s="232"/>
      <c r="M8" s="195"/>
      <c r="N8" s="195"/>
      <c r="O8" s="195"/>
      <c r="P8" s="195"/>
      <c r="Q8" s="195"/>
      <c r="R8" s="195"/>
      <c r="S8" s="195"/>
      <c r="T8" s="195"/>
      <c r="U8" s="195"/>
      <c r="V8" s="195"/>
      <c r="W8" s="244"/>
    </row>
    <row r="9" spans="1:23" ht="12" customHeight="1" x14ac:dyDescent="0.2">
      <c r="A9" s="738"/>
      <c r="B9" s="193"/>
      <c r="C9" s="200"/>
      <c r="D9" s="195"/>
      <c r="E9" s="201"/>
      <c r="F9" s="201"/>
      <c r="G9" s="202"/>
      <c r="H9" s="201"/>
      <c r="I9" s="195"/>
      <c r="J9" s="233"/>
      <c r="K9" s="202"/>
      <c r="L9" s="202"/>
      <c r="M9" s="202"/>
      <c r="N9" s="202"/>
      <c r="O9" s="202"/>
      <c r="P9" s="202"/>
      <c r="Q9" s="202"/>
      <c r="R9" s="202"/>
      <c r="S9" s="202"/>
      <c r="T9" s="202"/>
      <c r="U9" s="202"/>
      <c r="V9" s="202"/>
      <c r="W9" s="244"/>
    </row>
    <row r="10" spans="1:23" ht="10.15" customHeight="1" x14ac:dyDescent="0.2">
      <c r="A10" s="738"/>
      <c r="B10" s="193"/>
      <c r="C10" s="200"/>
      <c r="D10" s="195"/>
      <c r="E10" s="199"/>
      <c r="F10" s="199"/>
      <c r="G10" s="195"/>
      <c r="H10" s="199"/>
      <c r="I10" s="195"/>
      <c r="J10" s="234"/>
      <c r="K10" s="195"/>
      <c r="L10" s="195"/>
      <c r="M10" s="195"/>
      <c r="N10" s="195"/>
      <c r="O10" s="195"/>
      <c r="P10" s="195"/>
      <c r="Q10" s="195"/>
      <c r="R10" s="195"/>
      <c r="S10" s="195"/>
      <c r="T10" s="195"/>
      <c r="U10" s="195"/>
      <c r="V10" s="195"/>
      <c r="W10" s="244"/>
    </row>
    <row r="11" spans="1:23" ht="10.15" customHeight="1" x14ac:dyDescent="0.2">
      <c r="A11" s="738"/>
      <c r="B11" s="193"/>
      <c r="C11" s="200"/>
      <c r="D11" s="195"/>
      <c r="E11" s="758" t="s">
        <v>282</v>
      </c>
      <c r="F11" s="758"/>
      <c r="G11" s="758"/>
      <c r="H11" s="203" t="s">
        <v>409</v>
      </c>
      <c r="I11" s="235"/>
      <c r="J11" s="236" t="s">
        <v>283</v>
      </c>
      <c r="K11" s="205"/>
      <c r="L11" s="237" t="s">
        <v>284</v>
      </c>
      <c r="M11" s="238"/>
      <c r="N11" s="238"/>
      <c r="O11" s="238"/>
      <c r="P11" s="195"/>
      <c r="Q11" s="195"/>
      <c r="R11" s="195"/>
      <c r="S11" s="195"/>
      <c r="T11" s="195"/>
      <c r="U11" s="195"/>
      <c r="V11" s="195"/>
      <c r="W11" s="244"/>
    </row>
    <row r="12" spans="1:23" ht="10.15" customHeight="1" x14ac:dyDescent="0.2">
      <c r="A12" s="738"/>
      <c r="B12" s="193"/>
      <c r="C12" s="200"/>
      <c r="D12" s="195"/>
      <c r="E12" s="204" t="s">
        <v>285</v>
      </c>
      <c r="F12" s="204"/>
      <c r="G12" s="205"/>
      <c r="H12" s="206" t="s">
        <v>286</v>
      </c>
      <c r="I12" s="235"/>
      <c r="J12" s="239" t="s">
        <v>287</v>
      </c>
      <c r="K12" s="205"/>
      <c r="L12" s="240" t="s">
        <v>288</v>
      </c>
      <c r="M12" s="238"/>
      <c r="N12" s="238"/>
      <c r="O12" s="238"/>
      <c r="P12" s="195"/>
      <c r="Q12" s="195"/>
      <c r="R12" s="195"/>
      <c r="S12" s="195"/>
      <c r="T12" s="195"/>
      <c r="U12" s="195"/>
      <c r="V12" s="195"/>
      <c r="W12" s="244"/>
    </row>
    <row r="13" spans="1:23" ht="10.15" customHeight="1" x14ac:dyDescent="0.2">
      <c r="A13" s="738"/>
      <c r="B13" s="193"/>
      <c r="C13" s="200"/>
      <c r="D13" s="195"/>
      <c r="E13" s="199"/>
      <c r="F13" s="199"/>
      <c r="G13" s="195"/>
      <c r="H13" s="199"/>
      <c r="I13" s="195"/>
      <c r="J13" s="234"/>
      <c r="K13" s="195"/>
      <c r="L13" s="202"/>
      <c r="M13" s="202"/>
      <c r="N13" s="202"/>
      <c r="O13" s="202"/>
      <c r="P13" s="202"/>
      <c r="Q13" s="202"/>
      <c r="R13" s="202"/>
      <c r="S13" s="202"/>
      <c r="T13" s="202"/>
      <c r="U13" s="202"/>
      <c r="V13" s="202"/>
      <c r="W13" s="244"/>
    </row>
    <row r="14" spans="1:23" ht="10.15" customHeight="1" x14ac:dyDescent="0.2">
      <c r="A14" s="738"/>
      <c r="B14" s="193"/>
      <c r="C14" s="200"/>
      <c r="D14" s="195"/>
      <c r="E14" s="199"/>
      <c r="F14" s="199"/>
      <c r="G14" s="195"/>
      <c r="H14" s="199"/>
      <c r="I14" s="195"/>
      <c r="J14" s="234"/>
      <c r="K14" s="195"/>
      <c r="L14" s="195"/>
      <c r="M14" s="195"/>
      <c r="N14" s="195"/>
      <c r="O14" s="195"/>
      <c r="P14" s="195"/>
      <c r="Q14" s="195"/>
      <c r="R14" s="195"/>
      <c r="S14" s="195"/>
      <c r="T14" s="195"/>
      <c r="U14" s="195"/>
      <c r="V14" s="195"/>
      <c r="W14" s="244"/>
    </row>
    <row r="15" spans="1:23" ht="10.15" customHeight="1" x14ac:dyDescent="0.2">
      <c r="A15" s="738"/>
      <c r="B15" s="193"/>
      <c r="C15" s="200"/>
      <c r="D15" s="195"/>
      <c r="E15" s="196"/>
      <c r="F15" s="196"/>
      <c r="G15" s="195"/>
      <c r="H15" s="195"/>
      <c r="I15" s="195"/>
      <c r="J15" s="234"/>
      <c r="K15" s="195"/>
      <c r="L15" s="196" t="s">
        <v>289</v>
      </c>
      <c r="M15" s="196"/>
      <c r="N15" s="196" t="s">
        <v>141</v>
      </c>
      <c r="O15" s="196"/>
      <c r="P15" s="196" t="s">
        <v>143</v>
      </c>
      <c r="Q15" s="195"/>
      <c r="R15" s="196" t="s">
        <v>149</v>
      </c>
      <c r="S15" s="195"/>
      <c r="T15" s="196" t="s">
        <v>145</v>
      </c>
      <c r="U15" s="195"/>
      <c r="V15" s="196" t="s">
        <v>290</v>
      </c>
      <c r="W15" s="244"/>
    </row>
    <row r="16" spans="1:23" ht="9.75" customHeight="1" x14ac:dyDescent="0.2">
      <c r="A16" s="738"/>
      <c r="B16" s="193"/>
      <c r="C16" s="200"/>
      <c r="D16" s="195"/>
      <c r="E16" s="199"/>
      <c r="F16" s="199"/>
      <c r="G16" s="199"/>
      <c r="H16" s="199"/>
      <c r="I16" s="199"/>
      <c r="J16" s="234"/>
      <c r="K16" s="199"/>
      <c r="L16" s="199" t="s">
        <v>291</v>
      </c>
      <c r="M16" s="199"/>
      <c r="N16" s="199" t="s">
        <v>292</v>
      </c>
      <c r="O16" s="199"/>
      <c r="P16" s="199" t="s">
        <v>293</v>
      </c>
      <c r="Q16" s="195"/>
      <c r="R16" s="199" t="s">
        <v>294</v>
      </c>
      <c r="S16" s="195"/>
      <c r="T16" s="199" t="s">
        <v>295</v>
      </c>
      <c r="U16" s="195"/>
      <c r="V16" s="199" t="s">
        <v>296</v>
      </c>
      <c r="W16" s="244"/>
    </row>
    <row r="17" spans="1:23" ht="10.15" customHeight="1" x14ac:dyDescent="0.2">
      <c r="A17" s="738"/>
      <c r="B17" s="193"/>
      <c r="C17" s="200"/>
      <c r="D17" s="195"/>
      <c r="E17" s="195"/>
      <c r="F17" s="195"/>
      <c r="G17" s="195"/>
      <c r="H17" s="195"/>
      <c r="I17" s="195"/>
      <c r="J17" s="153"/>
      <c r="K17" s="195"/>
      <c r="L17" s="195"/>
      <c r="M17" s="195"/>
      <c r="N17" s="195"/>
      <c r="O17" s="195"/>
      <c r="P17" s="195"/>
      <c r="Q17" s="195"/>
      <c r="R17" s="195"/>
      <c r="S17" s="195"/>
      <c r="T17" s="195"/>
      <c r="U17" s="195"/>
      <c r="V17" s="195"/>
      <c r="W17" s="244"/>
    </row>
    <row r="18" spans="1:23" ht="10.15" customHeight="1" x14ac:dyDescent="0.2">
      <c r="A18" s="738"/>
      <c r="B18" s="207"/>
      <c r="C18" s="208"/>
      <c r="D18" s="202"/>
      <c r="E18" s="201"/>
      <c r="F18" s="201"/>
      <c r="G18" s="201"/>
      <c r="H18" s="201"/>
      <c r="I18" s="201"/>
      <c r="J18" s="233"/>
      <c r="K18" s="201"/>
      <c r="L18" s="201"/>
      <c r="M18" s="201"/>
      <c r="N18" s="201"/>
      <c r="O18" s="201"/>
      <c r="P18" s="201"/>
      <c r="Q18" s="202"/>
      <c r="R18" s="202"/>
      <c r="S18" s="202"/>
      <c r="T18" s="202"/>
      <c r="U18" s="202"/>
      <c r="V18" s="202"/>
      <c r="W18" s="245"/>
    </row>
    <row r="19" spans="1:23" ht="11.1" customHeight="1" x14ac:dyDescent="0.2">
      <c r="A19" s="738"/>
      <c r="B19" s="209"/>
      <c r="D19" s="187"/>
      <c r="W19" s="246"/>
    </row>
    <row r="20" spans="1:23" x14ac:dyDescent="0.2">
      <c r="A20" s="738"/>
      <c r="B20" s="209"/>
      <c r="C20" s="487" t="s">
        <v>411</v>
      </c>
      <c r="D20" s="187"/>
      <c r="E20" s="537">
        <v>625.6391666666666</v>
      </c>
      <c r="F20" s="537"/>
      <c r="G20" s="537"/>
      <c r="H20" s="537">
        <v>539.6925</v>
      </c>
      <c r="I20" s="537"/>
      <c r="J20" s="537">
        <v>566.92738589211615</v>
      </c>
      <c r="K20" s="537"/>
      <c r="L20" s="537">
        <v>964.87136929460576</v>
      </c>
      <c r="M20" s="537"/>
      <c r="N20" s="537">
        <v>954.87136929460576</v>
      </c>
      <c r="O20" s="537"/>
      <c r="P20" s="537">
        <v>681.58091286307058</v>
      </c>
      <c r="Q20" s="537"/>
      <c r="R20" s="537">
        <v>678.58091286307058</v>
      </c>
      <c r="S20" s="537"/>
      <c r="T20" s="537">
        <v>671.58091286307058</v>
      </c>
      <c r="U20" s="537"/>
      <c r="V20" s="644">
        <v>669.58091286307058</v>
      </c>
      <c r="W20" s="246"/>
    </row>
    <row r="21" spans="1:23" ht="11.1" customHeight="1" x14ac:dyDescent="0.2">
      <c r="A21" s="738"/>
      <c r="B21" s="209"/>
      <c r="D21" s="187"/>
      <c r="E21" s="537"/>
      <c r="F21" s="537"/>
      <c r="G21" s="537"/>
      <c r="H21" s="537"/>
      <c r="I21" s="537"/>
      <c r="J21" s="537"/>
      <c r="K21" s="537"/>
      <c r="L21" s="537"/>
      <c r="M21" s="537"/>
      <c r="N21" s="537"/>
      <c r="O21" s="537"/>
      <c r="P21" s="537"/>
      <c r="Q21" s="537"/>
      <c r="R21" s="537"/>
      <c r="S21" s="537"/>
      <c r="T21" s="537"/>
      <c r="U21" s="537"/>
      <c r="V21" s="537"/>
      <c r="W21" s="246"/>
    </row>
    <row r="22" spans="1:23" x14ac:dyDescent="0.2">
      <c r="A22" s="738"/>
      <c r="B22" s="209"/>
      <c r="C22" s="487" t="s">
        <v>407</v>
      </c>
      <c r="D22" s="187"/>
      <c r="E22" s="537">
        <v>633.09750000000008</v>
      </c>
      <c r="F22" s="537"/>
      <c r="G22" s="537"/>
      <c r="H22" s="537">
        <v>555.10666666666668</v>
      </c>
      <c r="I22" s="537"/>
      <c r="J22" s="537">
        <v>563.85684647302901</v>
      </c>
      <c r="K22" s="537"/>
      <c r="L22" s="537">
        <v>959.75933609958508</v>
      </c>
      <c r="M22" s="537"/>
      <c r="N22" s="537">
        <v>949.75933609958508</v>
      </c>
      <c r="O22" s="537"/>
      <c r="P22" s="537">
        <v>699.94398340248961</v>
      </c>
      <c r="Q22" s="537"/>
      <c r="R22" s="537">
        <v>696.94398340248961</v>
      </c>
      <c r="S22" s="537"/>
      <c r="T22" s="537">
        <v>689.94398340248961</v>
      </c>
      <c r="U22" s="537"/>
      <c r="V22" s="644">
        <v>687.94398340248961</v>
      </c>
      <c r="W22" s="246"/>
    </row>
    <row r="23" spans="1:23" ht="11.1" customHeight="1" x14ac:dyDescent="0.2">
      <c r="A23" s="738"/>
      <c r="B23" s="209"/>
      <c r="D23" s="187"/>
      <c r="E23" s="537"/>
      <c r="F23" s="537"/>
      <c r="G23" s="537"/>
      <c r="H23" s="537"/>
      <c r="I23" s="537"/>
      <c r="J23" s="537"/>
      <c r="K23" s="537"/>
      <c r="L23" s="537"/>
      <c r="M23" s="537"/>
      <c r="N23" s="537"/>
      <c r="O23" s="537"/>
      <c r="P23" s="537"/>
      <c r="Q23" s="537"/>
      <c r="R23" s="537"/>
      <c r="S23" s="537"/>
      <c r="T23" s="537"/>
      <c r="U23" s="537"/>
      <c r="V23" s="537"/>
      <c r="W23" s="246"/>
    </row>
    <row r="24" spans="1:23" x14ac:dyDescent="0.2">
      <c r="A24" s="738"/>
      <c r="B24" s="209"/>
      <c r="C24" s="487" t="s">
        <v>406</v>
      </c>
      <c r="D24" s="187"/>
      <c r="E24" s="537">
        <v>521.10916666666662</v>
      </c>
      <c r="F24" s="537"/>
      <c r="G24" s="537"/>
      <c r="H24" s="537">
        <v>406.99250000000001</v>
      </c>
      <c r="I24" s="537"/>
      <c r="J24" s="537">
        <v>491.00612244897957</v>
      </c>
      <c r="K24" s="537"/>
      <c r="L24" s="537">
        <v>838.34285714285716</v>
      </c>
      <c r="M24" s="537"/>
      <c r="N24" s="537">
        <v>828.34285714285716</v>
      </c>
      <c r="O24" s="537"/>
      <c r="P24" s="537">
        <v>560.03265306122444</v>
      </c>
      <c r="Q24" s="537"/>
      <c r="R24" s="537">
        <v>557.03265306122444</v>
      </c>
      <c r="S24" s="537"/>
      <c r="T24" s="537">
        <v>550.03265306122444</v>
      </c>
      <c r="U24" s="537"/>
      <c r="V24" s="644">
        <v>548.03265306122444</v>
      </c>
      <c r="W24" s="246"/>
    </row>
    <row r="25" spans="1:23" ht="11.1" customHeight="1" x14ac:dyDescent="0.2">
      <c r="A25" s="738"/>
      <c r="B25" s="209"/>
      <c r="D25" s="187"/>
      <c r="E25" s="537"/>
      <c r="F25" s="537"/>
      <c r="G25" s="537"/>
      <c r="H25" s="537"/>
      <c r="I25" s="537"/>
      <c r="J25" s="537"/>
      <c r="K25" s="537"/>
      <c r="L25" s="537"/>
      <c r="M25" s="537"/>
      <c r="N25" s="537"/>
      <c r="O25" s="537"/>
      <c r="P25" s="537"/>
      <c r="Q25" s="537"/>
      <c r="R25" s="537"/>
      <c r="S25" s="537"/>
      <c r="T25" s="537"/>
      <c r="U25" s="537"/>
      <c r="V25" s="537"/>
      <c r="W25" s="246"/>
    </row>
    <row r="26" spans="1:23" x14ac:dyDescent="0.2">
      <c r="A26" s="738"/>
      <c r="B26" s="209"/>
      <c r="C26" s="487" t="s">
        <v>297</v>
      </c>
      <c r="D26" s="187"/>
      <c r="E26" s="210">
        <v>478.84</v>
      </c>
      <c r="F26" s="210"/>
      <c r="G26" s="210"/>
      <c r="H26" s="210">
        <v>436.5</v>
      </c>
      <c r="I26" s="210"/>
      <c r="J26" s="210">
        <v>452.63</v>
      </c>
      <c r="K26" s="210"/>
      <c r="L26" s="210">
        <v>822.95</v>
      </c>
      <c r="M26" s="210"/>
      <c r="N26" s="210">
        <v>808.09</v>
      </c>
      <c r="O26" s="210"/>
      <c r="P26" s="210">
        <v>589.67999999999995</v>
      </c>
      <c r="Q26" s="210"/>
      <c r="R26" s="210">
        <v>586.67999999999995</v>
      </c>
      <c r="S26" s="210"/>
      <c r="T26" s="210">
        <v>579.67999999999995</v>
      </c>
      <c r="U26" s="210"/>
      <c r="V26" s="210">
        <v>577.67999999999995</v>
      </c>
      <c r="W26" s="246"/>
    </row>
    <row r="27" spans="1:23" ht="11.1" customHeight="1" x14ac:dyDescent="0.2">
      <c r="A27" s="738"/>
      <c r="B27" s="209"/>
      <c r="D27" s="187"/>
      <c r="E27" s="211"/>
      <c r="F27" s="211"/>
      <c r="G27" s="212"/>
      <c r="H27" s="211"/>
      <c r="I27" s="212"/>
      <c r="J27" s="212"/>
      <c r="K27" s="212"/>
      <c r="L27" s="211"/>
      <c r="M27" s="212"/>
      <c r="N27" s="211"/>
      <c r="O27" s="211"/>
      <c r="P27" s="211"/>
      <c r="Q27" s="212"/>
      <c r="R27" s="211"/>
      <c r="S27" s="212"/>
      <c r="T27" s="211"/>
      <c r="U27" s="212"/>
      <c r="V27" s="211"/>
      <c r="W27" s="246"/>
    </row>
    <row r="28" spans="1:23" x14ac:dyDescent="0.2">
      <c r="A28" s="738"/>
      <c r="B28" s="209"/>
      <c r="C28" s="487" t="s">
        <v>415</v>
      </c>
      <c r="D28" s="640" t="s">
        <v>423</v>
      </c>
      <c r="E28" s="537">
        <v>531.73</v>
      </c>
      <c r="F28" s="537"/>
      <c r="G28" s="537"/>
      <c r="H28" s="537">
        <v>491.09</v>
      </c>
      <c r="I28" s="537"/>
      <c r="J28" s="537">
        <v>507.17040358744396</v>
      </c>
      <c r="K28" s="537"/>
      <c r="L28" s="537">
        <v>865.2982062780269</v>
      </c>
      <c r="M28" s="537"/>
      <c r="N28" s="537">
        <v>855.2982062780269</v>
      </c>
      <c r="O28" s="537"/>
      <c r="P28" s="537">
        <v>631.34529147982062</v>
      </c>
      <c r="Q28" s="537"/>
      <c r="R28" s="537">
        <v>628.34529147982062</v>
      </c>
      <c r="S28" s="537"/>
      <c r="T28" s="537">
        <v>621.34529147982062</v>
      </c>
      <c r="U28" s="537"/>
      <c r="V28" s="644">
        <v>619.34529147982062</v>
      </c>
      <c r="W28" s="246"/>
    </row>
    <row r="29" spans="1:23" ht="11.1" customHeight="1" x14ac:dyDescent="0.2">
      <c r="A29" s="738"/>
      <c r="B29" s="209"/>
      <c r="D29" s="71"/>
      <c r="E29" s="537"/>
      <c r="F29" s="537"/>
      <c r="G29" s="537"/>
      <c r="H29" s="537"/>
      <c r="I29" s="537"/>
      <c r="J29" s="537"/>
      <c r="K29" s="537"/>
      <c r="L29" s="537"/>
      <c r="M29" s="537"/>
      <c r="N29" s="537"/>
      <c r="O29" s="537"/>
      <c r="P29" s="537"/>
      <c r="Q29" s="537"/>
      <c r="R29" s="537"/>
      <c r="S29" s="537"/>
      <c r="T29" s="537"/>
      <c r="U29" s="537"/>
      <c r="V29" s="644"/>
      <c r="W29" s="246"/>
    </row>
    <row r="30" spans="1:23" x14ac:dyDescent="0.2">
      <c r="A30" s="738"/>
      <c r="B30" s="209"/>
      <c r="C30" s="487" t="s">
        <v>411</v>
      </c>
      <c r="D30" s="640" t="s">
        <v>423</v>
      </c>
      <c r="E30" s="537">
        <v>638.68181818181813</v>
      </c>
      <c r="F30" s="537"/>
      <c r="G30" s="537"/>
      <c r="H30" s="537">
        <v>546.82818181818175</v>
      </c>
      <c r="I30" s="537"/>
      <c r="J30" s="537">
        <v>576.15909090909088</v>
      </c>
      <c r="K30" s="537"/>
      <c r="L30" s="537">
        <v>980.25681818181818</v>
      </c>
      <c r="M30" s="537"/>
      <c r="N30" s="537">
        <v>970.25681818181818</v>
      </c>
      <c r="O30" s="537"/>
      <c r="P30" s="537">
        <v>689.57727272727277</v>
      </c>
      <c r="Q30" s="537"/>
      <c r="R30" s="537">
        <v>686.57727272727277</v>
      </c>
      <c r="S30" s="537"/>
      <c r="T30" s="537">
        <v>679.57727272727277</v>
      </c>
      <c r="U30" s="537"/>
      <c r="V30" s="644">
        <v>677.57727272727277</v>
      </c>
      <c r="W30" s="246"/>
    </row>
    <row r="31" spans="1:23" ht="11.1" customHeight="1" x14ac:dyDescent="0.2">
      <c r="A31" s="738"/>
      <c r="B31" s="213"/>
      <c r="C31" s="214"/>
      <c r="D31" s="215"/>
      <c r="E31" s="216"/>
      <c r="F31" s="217"/>
      <c r="G31" s="217"/>
      <c r="H31" s="218"/>
      <c r="I31" s="217"/>
      <c r="J31" s="217"/>
      <c r="K31" s="217"/>
      <c r="L31" s="218"/>
      <c r="M31" s="217"/>
      <c r="N31" s="218"/>
      <c r="O31" s="218"/>
      <c r="P31" s="218"/>
      <c r="Q31" s="217"/>
      <c r="R31" s="218"/>
      <c r="S31" s="217"/>
      <c r="T31" s="218"/>
      <c r="U31" s="217"/>
      <c r="V31" s="218"/>
      <c r="W31" s="247"/>
    </row>
    <row r="32" spans="1:23" ht="3" customHeight="1" x14ac:dyDescent="0.2">
      <c r="A32" s="738"/>
      <c r="B32" s="209"/>
      <c r="C32" s="219"/>
      <c r="D32" s="220"/>
      <c r="E32" s="212"/>
      <c r="F32" s="212"/>
      <c r="G32" s="212"/>
      <c r="H32" s="211"/>
      <c r="I32" s="212"/>
      <c r="J32" s="212"/>
      <c r="K32" s="212"/>
      <c r="L32" s="211"/>
      <c r="M32" s="212"/>
      <c r="N32" s="211"/>
      <c r="O32" s="211"/>
      <c r="P32" s="211"/>
      <c r="Q32" s="212"/>
      <c r="R32" s="211"/>
      <c r="S32" s="212"/>
      <c r="T32" s="211"/>
      <c r="U32" s="212"/>
      <c r="V32" s="211"/>
      <c r="W32" s="246"/>
    </row>
    <row r="33" spans="1:44" ht="11.1" customHeight="1" x14ac:dyDescent="0.2">
      <c r="A33" s="738"/>
      <c r="B33" s="209"/>
      <c r="C33" s="221"/>
      <c r="E33" s="222"/>
      <c r="F33" s="222"/>
      <c r="G33" s="211"/>
      <c r="H33" s="222"/>
      <c r="I33" s="211"/>
      <c r="J33" s="212"/>
      <c r="K33" s="211"/>
      <c r="L33" s="222"/>
      <c r="M33" s="211"/>
      <c r="N33" s="222"/>
      <c r="O33" s="211"/>
      <c r="P33" s="222"/>
      <c r="Q33" s="211"/>
      <c r="R33" s="222"/>
      <c r="S33" s="211"/>
      <c r="T33" s="222"/>
      <c r="U33" s="211"/>
      <c r="V33" s="222"/>
      <c r="W33" s="246"/>
    </row>
    <row r="34" spans="1:44" x14ac:dyDescent="0.2">
      <c r="A34" s="738"/>
      <c r="B34" s="209"/>
      <c r="C34" s="219">
        <v>2023</v>
      </c>
      <c r="D34" s="96" t="s">
        <v>420</v>
      </c>
      <c r="E34" s="223">
        <v>594.70000000000005</v>
      </c>
      <c r="F34" s="223"/>
      <c r="G34" s="223"/>
      <c r="H34" s="223">
        <v>562.24</v>
      </c>
      <c r="I34" s="223"/>
      <c r="J34" s="224">
        <v>549.66999999999996</v>
      </c>
      <c r="K34" s="224"/>
      <c r="L34" s="703">
        <v>936.12</v>
      </c>
      <c r="M34" s="224"/>
      <c r="N34" s="703">
        <v>926.12</v>
      </c>
      <c r="O34" s="224"/>
      <c r="P34" s="224">
        <v>697.14</v>
      </c>
      <c r="Q34" s="224"/>
      <c r="R34" s="224">
        <v>694.14</v>
      </c>
      <c r="S34" s="224"/>
      <c r="T34" s="224">
        <v>687.14</v>
      </c>
      <c r="U34" s="224"/>
      <c r="V34" s="224">
        <v>685.14</v>
      </c>
      <c r="W34" s="246"/>
      <c r="Y34" s="219"/>
      <c r="Z34" s="96"/>
      <c r="AA34" s="223"/>
      <c r="AB34" s="223"/>
      <c r="AC34" s="223"/>
      <c r="AD34" s="223"/>
      <c r="AE34" s="223"/>
      <c r="AF34" s="224"/>
      <c r="AG34" s="224"/>
      <c r="AH34" s="224"/>
      <c r="AI34" s="224"/>
      <c r="AJ34" s="224"/>
      <c r="AK34" s="224"/>
      <c r="AL34" s="224"/>
      <c r="AM34" s="224"/>
      <c r="AN34" s="224"/>
      <c r="AO34" s="224"/>
      <c r="AP34" s="224"/>
      <c r="AQ34" s="224"/>
      <c r="AR34" s="224"/>
    </row>
    <row r="35" spans="1:44" ht="11.1" customHeight="1" x14ac:dyDescent="0.2">
      <c r="A35" s="738"/>
      <c r="B35" s="209"/>
      <c r="C35" s="219"/>
      <c r="D35" s="160"/>
      <c r="E35" s="223"/>
      <c r="F35" s="223"/>
      <c r="G35" s="223"/>
      <c r="H35" s="223"/>
      <c r="I35" s="223"/>
      <c r="J35" s="223"/>
      <c r="K35" s="223"/>
      <c r="L35" s="223"/>
      <c r="M35" s="223"/>
      <c r="N35" s="223"/>
      <c r="O35" s="223"/>
      <c r="P35" s="223"/>
      <c r="Q35" s="223"/>
      <c r="R35" s="223"/>
      <c r="S35" s="223"/>
      <c r="T35" s="223"/>
      <c r="U35" s="223"/>
      <c r="V35" s="223"/>
      <c r="W35" s="246"/>
      <c r="Y35" s="219"/>
      <c r="Z35" s="160"/>
      <c r="AA35" s="223"/>
      <c r="AB35" s="223"/>
      <c r="AC35" s="223"/>
      <c r="AD35" s="223"/>
      <c r="AE35" s="223"/>
      <c r="AF35" s="223"/>
      <c r="AG35" s="223"/>
      <c r="AH35" s="223"/>
      <c r="AI35" s="223"/>
      <c r="AJ35" s="223"/>
      <c r="AK35" s="223"/>
      <c r="AL35" s="223"/>
      <c r="AM35" s="223"/>
      <c r="AN35" s="223"/>
      <c r="AO35" s="223"/>
      <c r="AP35" s="223"/>
      <c r="AQ35" s="223"/>
      <c r="AR35" s="223"/>
    </row>
    <row r="36" spans="1:44" x14ac:dyDescent="0.2">
      <c r="A36" s="738"/>
      <c r="B36" s="209"/>
      <c r="C36" s="219"/>
      <c r="D36" s="96" t="s">
        <v>419</v>
      </c>
      <c r="E36" s="223">
        <v>551.95000000000005</v>
      </c>
      <c r="F36" s="223"/>
      <c r="G36" s="223"/>
      <c r="H36" s="223">
        <v>548.84</v>
      </c>
      <c r="I36" s="223"/>
      <c r="J36" s="224">
        <v>532.20000000000005</v>
      </c>
      <c r="K36" s="224"/>
      <c r="L36" s="703">
        <v>907.02</v>
      </c>
      <c r="M36" s="224"/>
      <c r="N36" s="703">
        <v>897.02</v>
      </c>
      <c r="O36" s="224"/>
      <c r="P36" s="224">
        <v>690.68</v>
      </c>
      <c r="Q36" s="224"/>
      <c r="R36" s="224">
        <v>687.68</v>
      </c>
      <c r="S36" s="224"/>
      <c r="T36" s="224">
        <v>680.68</v>
      </c>
      <c r="U36" s="224"/>
      <c r="V36" s="224">
        <v>678.68</v>
      </c>
      <c r="W36" s="246"/>
      <c r="Y36" s="219"/>
      <c r="Z36" s="96"/>
      <c r="AA36" s="223"/>
      <c r="AB36" s="223"/>
      <c r="AC36" s="223"/>
      <c r="AD36" s="223"/>
      <c r="AE36" s="223"/>
      <c r="AF36" s="223"/>
      <c r="AG36" s="223"/>
      <c r="AH36" s="223"/>
      <c r="AI36" s="223"/>
      <c r="AJ36" s="223"/>
      <c r="AK36" s="223"/>
      <c r="AL36" s="223"/>
      <c r="AM36" s="223"/>
      <c r="AN36" s="223"/>
      <c r="AO36" s="223"/>
      <c r="AP36" s="224"/>
      <c r="AQ36" s="223"/>
      <c r="AR36" s="223"/>
    </row>
    <row r="37" spans="1:44" ht="11.1" customHeight="1" x14ac:dyDescent="0.2">
      <c r="A37" s="738"/>
      <c r="B37" s="209"/>
      <c r="C37" s="219"/>
      <c r="D37" s="160"/>
      <c r="E37" s="223"/>
      <c r="F37" s="223"/>
      <c r="G37" s="223"/>
      <c r="H37" s="223"/>
      <c r="I37" s="223"/>
      <c r="J37" s="223"/>
      <c r="K37" s="223"/>
      <c r="L37" s="223"/>
      <c r="M37" s="223"/>
      <c r="N37" s="223"/>
      <c r="O37" s="223"/>
      <c r="P37" s="223"/>
      <c r="Q37" s="223"/>
      <c r="R37" s="223"/>
      <c r="S37" s="223"/>
      <c r="T37" s="223"/>
      <c r="U37" s="223"/>
      <c r="V37" s="223"/>
      <c r="W37" s="246"/>
      <c r="Y37" s="219"/>
      <c r="Z37" s="160"/>
      <c r="AA37" s="223"/>
      <c r="AB37" s="223"/>
      <c r="AC37" s="223"/>
      <c r="AD37" s="223"/>
      <c r="AE37" s="223"/>
      <c r="AF37" s="223"/>
      <c r="AG37" s="223"/>
      <c r="AH37" s="223"/>
      <c r="AI37" s="223"/>
      <c r="AJ37" s="223"/>
      <c r="AK37" s="223"/>
      <c r="AL37" s="223"/>
      <c r="AM37" s="223"/>
      <c r="AN37" s="223"/>
      <c r="AO37" s="223"/>
      <c r="AP37" s="223"/>
      <c r="AQ37" s="223"/>
      <c r="AR37" s="223"/>
    </row>
    <row r="38" spans="1:44" x14ac:dyDescent="0.2">
      <c r="A38" s="738"/>
      <c r="B38" s="209"/>
      <c r="C38" s="219"/>
      <c r="D38" s="96" t="s">
        <v>418</v>
      </c>
      <c r="E38" s="223">
        <v>504.59</v>
      </c>
      <c r="F38" s="223"/>
      <c r="G38" s="223"/>
      <c r="H38" s="223">
        <v>525.59</v>
      </c>
      <c r="I38" s="223"/>
      <c r="J38" s="224">
        <v>481.07499999999999</v>
      </c>
      <c r="K38" s="224"/>
      <c r="L38" s="703">
        <v>821.77499999999998</v>
      </c>
      <c r="M38" s="224"/>
      <c r="N38" s="703">
        <v>811.77499999999998</v>
      </c>
      <c r="O38" s="224"/>
      <c r="P38" s="224">
        <v>669</v>
      </c>
      <c r="Q38" s="224"/>
      <c r="R38" s="224">
        <v>666</v>
      </c>
      <c r="S38" s="224"/>
      <c r="T38" s="224">
        <v>659</v>
      </c>
      <c r="U38" s="224"/>
      <c r="V38" s="224">
        <v>657</v>
      </c>
      <c r="W38" s="246"/>
      <c r="Y38" s="219"/>
      <c r="Z38" s="96"/>
      <c r="AA38" s="223"/>
      <c r="AB38" s="223"/>
      <c r="AC38" s="223"/>
      <c r="AD38" s="223"/>
      <c r="AE38" s="223"/>
      <c r="AF38" s="223"/>
      <c r="AG38" s="223"/>
      <c r="AH38" s="223"/>
      <c r="AI38" s="223"/>
      <c r="AJ38" s="223"/>
      <c r="AK38" s="223"/>
      <c r="AL38" s="223"/>
      <c r="AM38" s="223"/>
      <c r="AN38" s="223"/>
      <c r="AO38" s="223"/>
      <c r="AP38" s="224"/>
      <c r="AQ38" s="223"/>
      <c r="AR38" s="223"/>
    </row>
    <row r="39" spans="1:44" x14ac:dyDescent="0.2">
      <c r="A39" s="738"/>
      <c r="B39" s="209"/>
      <c r="C39" s="219"/>
      <c r="D39" s="96"/>
      <c r="E39" s="223"/>
      <c r="F39" s="223"/>
      <c r="G39" s="223"/>
      <c r="H39" s="223"/>
      <c r="I39" s="223"/>
      <c r="J39" s="224"/>
      <c r="K39" s="224"/>
      <c r="L39" s="224"/>
      <c r="M39" s="224"/>
      <c r="N39" s="224"/>
      <c r="O39" s="224"/>
      <c r="P39" s="224"/>
      <c r="Q39" s="224"/>
      <c r="R39" s="224"/>
      <c r="S39" s="224"/>
      <c r="T39" s="224"/>
      <c r="U39" s="224"/>
      <c r="V39" s="224"/>
      <c r="W39" s="246"/>
      <c r="Y39" s="219"/>
      <c r="Z39" s="96"/>
      <c r="AA39" s="223"/>
      <c r="AB39" s="223"/>
      <c r="AC39" s="223"/>
      <c r="AD39" s="223"/>
      <c r="AE39" s="223"/>
      <c r="AF39" s="223"/>
      <c r="AG39" s="223"/>
      <c r="AH39" s="223"/>
      <c r="AI39" s="223"/>
      <c r="AJ39" s="223"/>
      <c r="AK39" s="223"/>
      <c r="AL39" s="223"/>
      <c r="AM39" s="223"/>
      <c r="AN39" s="223"/>
      <c r="AO39" s="223"/>
      <c r="AP39" s="224"/>
      <c r="AQ39" s="223"/>
      <c r="AR39" s="223"/>
    </row>
    <row r="40" spans="1:44" ht="12.75" customHeight="1" x14ac:dyDescent="0.2">
      <c r="A40" s="738"/>
      <c r="B40" s="209"/>
      <c r="C40" s="99">
        <v>2022</v>
      </c>
      <c r="D40" s="96" t="s">
        <v>420</v>
      </c>
      <c r="E40" s="224">
        <v>505.29</v>
      </c>
      <c r="F40" s="224"/>
      <c r="G40" s="224"/>
      <c r="H40" s="224">
        <v>443.36</v>
      </c>
      <c r="I40" s="224"/>
      <c r="J40" s="224">
        <v>472.57499999999999</v>
      </c>
      <c r="K40" s="224"/>
      <c r="L40" s="644">
        <v>807.6</v>
      </c>
      <c r="M40" s="224"/>
      <c r="N40" s="224">
        <v>797.6</v>
      </c>
      <c r="O40" s="224"/>
      <c r="P40" s="224">
        <v>591.52499999999998</v>
      </c>
      <c r="Q40" s="224"/>
      <c r="R40" s="224">
        <v>588.52499999999998</v>
      </c>
      <c r="S40" s="224"/>
      <c r="T40" s="224">
        <v>581.52499999999998</v>
      </c>
      <c r="U40" s="224"/>
      <c r="V40" s="224">
        <v>579.52499999999998</v>
      </c>
      <c r="W40" s="246"/>
      <c r="Y40" s="219"/>
      <c r="AA40" s="223"/>
      <c r="AB40" s="223"/>
      <c r="AC40" s="223"/>
      <c r="AD40" s="223"/>
      <c r="AE40" s="223"/>
      <c r="AF40" s="223"/>
      <c r="AG40" s="223"/>
      <c r="AH40" s="223"/>
      <c r="AI40" s="223"/>
      <c r="AJ40" s="223"/>
      <c r="AK40" s="223"/>
      <c r="AL40" s="223"/>
      <c r="AM40" s="223"/>
      <c r="AN40" s="223"/>
      <c r="AO40" s="223"/>
      <c r="AP40" s="223"/>
      <c r="AQ40" s="223"/>
      <c r="AR40" s="223"/>
    </row>
    <row r="41" spans="1:44" ht="12" customHeight="1" x14ac:dyDescent="0.2">
      <c r="A41" s="738"/>
      <c r="B41" s="209"/>
      <c r="C41" s="219"/>
      <c r="D41" s="96"/>
      <c r="E41" s="223"/>
      <c r="F41" s="223"/>
      <c r="G41" s="223"/>
      <c r="H41" s="223"/>
      <c r="I41" s="223"/>
      <c r="J41" s="223"/>
      <c r="K41" s="223"/>
      <c r="L41" s="223"/>
      <c r="M41" s="223"/>
      <c r="N41" s="223"/>
      <c r="O41" s="223"/>
      <c r="P41" s="223"/>
      <c r="Q41" s="223"/>
      <c r="R41" s="223"/>
      <c r="S41" s="223"/>
      <c r="T41" s="223"/>
      <c r="U41" s="223"/>
      <c r="V41" s="223"/>
      <c r="W41" s="246"/>
      <c r="Y41" s="99"/>
      <c r="AA41" s="224"/>
      <c r="AB41" s="224"/>
      <c r="AC41" s="224"/>
      <c r="AD41" s="224"/>
      <c r="AE41" s="224"/>
      <c r="AF41" s="224"/>
      <c r="AG41" s="224"/>
      <c r="AH41" s="224"/>
      <c r="AI41" s="224"/>
      <c r="AJ41" s="224"/>
      <c r="AK41" s="224"/>
      <c r="AL41" s="224"/>
      <c r="AM41" s="224"/>
      <c r="AN41" s="224"/>
      <c r="AO41" s="224"/>
      <c r="AP41" s="224"/>
      <c r="AQ41" s="224"/>
      <c r="AR41" s="224"/>
    </row>
    <row r="42" spans="1:44" x14ac:dyDescent="0.2">
      <c r="A42" s="738"/>
      <c r="B42" s="209"/>
      <c r="C42" s="99"/>
      <c r="D42" s="96" t="s">
        <v>419</v>
      </c>
      <c r="E42" s="224">
        <v>503.12</v>
      </c>
      <c r="F42" s="224"/>
      <c r="G42" s="224"/>
      <c r="H42" s="224">
        <v>471.29</v>
      </c>
      <c r="I42" s="224"/>
      <c r="J42" s="224">
        <v>466.42105263157799</v>
      </c>
      <c r="K42" s="224"/>
      <c r="L42" s="644">
        <v>797.36842105263099</v>
      </c>
      <c r="M42" s="224"/>
      <c r="N42" s="224">
        <v>787.36842105263099</v>
      </c>
      <c r="O42" s="224"/>
      <c r="P42" s="224">
        <v>614.68421052631504</v>
      </c>
      <c r="Q42" s="224"/>
      <c r="R42" s="224">
        <v>611.68421052631504</v>
      </c>
      <c r="S42" s="224"/>
      <c r="T42" s="224">
        <v>604.68421052631504</v>
      </c>
      <c r="U42" s="224"/>
      <c r="V42" s="224">
        <v>602.68421052631504</v>
      </c>
      <c r="W42" s="248"/>
      <c r="Y42" s="219"/>
      <c r="Z42" s="96"/>
      <c r="AA42" s="223"/>
      <c r="AB42" s="223"/>
      <c r="AC42" s="223"/>
      <c r="AD42" s="223"/>
      <c r="AE42" s="223"/>
      <c r="AF42" s="223"/>
      <c r="AG42" s="223"/>
      <c r="AH42" s="223"/>
      <c r="AI42" s="223"/>
      <c r="AJ42" s="223"/>
      <c r="AK42" s="223"/>
      <c r="AL42" s="223"/>
      <c r="AM42" s="223"/>
      <c r="AN42" s="223"/>
      <c r="AO42" s="223"/>
      <c r="AP42" s="223"/>
      <c r="AQ42" s="223"/>
      <c r="AR42" s="223"/>
    </row>
    <row r="43" spans="1:44" ht="11.1" customHeight="1" x14ac:dyDescent="0.2">
      <c r="A43" s="738"/>
      <c r="B43" s="209"/>
      <c r="C43" s="219"/>
      <c r="D43" s="96"/>
      <c r="E43" s="223"/>
      <c r="F43" s="223"/>
      <c r="G43" s="223"/>
      <c r="H43" s="223"/>
      <c r="I43" s="223"/>
      <c r="J43" s="223"/>
      <c r="K43" s="223"/>
      <c r="L43" s="223"/>
      <c r="M43" s="223"/>
      <c r="N43" s="223"/>
      <c r="O43" s="223"/>
      <c r="P43" s="223"/>
      <c r="Q43" s="223"/>
      <c r="R43" s="223"/>
      <c r="S43" s="223"/>
      <c r="T43" s="223"/>
      <c r="U43" s="223"/>
      <c r="V43" s="223"/>
      <c r="W43" s="249"/>
      <c r="Y43" s="219"/>
    </row>
    <row r="44" spans="1:44" ht="11.1" customHeight="1" x14ac:dyDescent="0.2">
      <c r="A44" s="738"/>
      <c r="B44" s="209"/>
      <c r="C44" s="99"/>
      <c r="D44" s="96" t="s">
        <v>418</v>
      </c>
      <c r="E44" s="224">
        <v>515.65</v>
      </c>
      <c r="F44" s="224"/>
      <c r="G44" s="224"/>
      <c r="H44" s="224">
        <v>465.86</v>
      </c>
      <c r="I44" s="224"/>
      <c r="J44" s="224">
        <v>476.76190476190402</v>
      </c>
      <c r="K44" s="224"/>
      <c r="L44" s="644">
        <v>814.59523809523796</v>
      </c>
      <c r="M44" s="224"/>
      <c r="N44" s="224">
        <v>804.59523809523796</v>
      </c>
      <c r="O44" s="224"/>
      <c r="P44" s="224">
        <v>611.19047619047603</v>
      </c>
      <c r="Q44" s="224"/>
      <c r="R44" s="224">
        <v>608.19047619047603</v>
      </c>
      <c r="S44" s="224"/>
      <c r="T44" s="224">
        <v>601.19047619047603</v>
      </c>
      <c r="U44" s="224"/>
      <c r="V44" s="224">
        <v>599.19047619047603</v>
      </c>
      <c r="W44" s="248"/>
      <c r="Y44" s="219"/>
      <c r="Z44" s="96"/>
      <c r="AA44" s="223"/>
      <c r="AB44" s="223"/>
      <c r="AC44" s="223"/>
      <c r="AD44" s="223"/>
      <c r="AE44" s="223"/>
      <c r="AF44" s="223"/>
      <c r="AG44" s="223"/>
      <c r="AH44" s="223"/>
      <c r="AI44" s="223"/>
      <c r="AJ44" s="223"/>
      <c r="AK44" s="223"/>
      <c r="AL44" s="223"/>
      <c r="AM44" s="223"/>
      <c r="AN44" s="223"/>
      <c r="AO44" s="223"/>
      <c r="AP44" s="223"/>
      <c r="AQ44" s="223"/>
      <c r="AR44" s="223"/>
    </row>
    <row r="45" spans="1:44" x14ac:dyDescent="0.2">
      <c r="A45" s="738"/>
      <c r="B45" s="209"/>
      <c r="C45" s="219"/>
      <c r="D45" s="96"/>
      <c r="E45" s="223"/>
      <c r="F45" s="223"/>
      <c r="G45" s="223"/>
      <c r="H45" s="223"/>
      <c r="I45" s="223"/>
      <c r="J45" s="223"/>
      <c r="K45" s="223"/>
      <c r="L45" s="223"/>
      <c r="M45" s="223"/>
      <c r="N45" s="223"/>
      <c r="O45" s="223"/>
      <c r="P45" s="223"/>
      <c r="Q45" s="223"/>
      <c r="R45" s="223"/>
      <c r="S45" s="223"/>
      <c r="T45" s="223"/>
      <c r="U45" s="223"/>
      <c r="V45" s="223"/>
      <c r="W45" s="246"/>
      <c r="Y45" s="219"/>
      <c r="Z45" s="96"/>
      <c r="AA45" s="223"/>
      <c r="AB45" s="223"/>
      <c r="AC45" s="223"/>
      <c r="AD45" s="223"/>
      <c r="AE45" s="223"/>
      <c r="AF45" s="223"/>
      <c r="AG45" s="223"/>
      <c r="AH45" s="223"/>
      <c r="AI45" s="223"/>
      <c r="AJ45" s="223"/>
      <c r="AK45" s="223"/>
      <c r="AL45" s="223"/>
      <c r="AM45" s="223"/>
      <c r="AN45" s="223"/>
      <c r="AO45" s="223"/>
      <c r="AP45" s="223"/>
      <c r="AQ45" s="223"/>
      <c r="AR45" s="223"/>
    </row>
    <row r="46" spans="1:44" ht="11.1" customHeight="1" x14ac:dyDescent="0.2">
      <c r="A46" s="738"/>
      <c r="B46" s="225"/>
      <c r="C46" s="226"/>
      <c r="D46" s="681"/>
      <c r="E46" s="682"/>
      <c r="F46" s="682"/>
      <c r="G46" s="682"/>
      <c r="H46" s="682"/>
      <c r="I46" s="682"/>
      <c r="J46" s="118"/>
      <c r="K46" s="682"/>
      <c r="L46" s="682"/>
      <c r="M46" s="682"/>
      <c r="N46" s="682"/>
      <c r="O46" s="682"/>
      <c r="P46" s="682"/>
      <c r="Q46" s="682"/>
      <c r="R46" s="682"/>
      <c r="S46" s="682"/>
      <c r="T46" s="682"/>
      <c r="U46" s="682"/>
      <c r="V46" s="682"/>
      <c r="W46" s="683"/>
    </row>
    <row r="47" spans="1:44" ht="15" customHeight="1" x14ac:dyDescent="0.2">
      <c r="C47" s="111" t="s">
        <v>298</v>
      </c>
      <c r="D47" s="64" t="s">
        <v>299</v>
      </c>
      <c r="F47" s="65"/>
      <c r="G47" s="65"/>
      <c r="H47" s="65"/>
      <c r="I47" s="65"/>
      <c r="J47" s="65"/>
      <c r="K47" s="187"/>
      <c r="L47" s="684"/>
      <c r="M47" s="187"/>
      <c r="N47" s="684"/>
      <c r="O47" s="187"/>
      <c r="P47" s="187"/>
      <c r="Q47" s="187"/>
      <c r="S47" s="759" t="s">
        <v>300</v>
      </c>
      <c r="T47" s="760"/>
      <c r="U47" s="760"/>
      <c r="V47" s="760"/>
      <c r="W47" s="760"/>
    </row>
    <row r="48" spans="1:44" ht="11.25" customHeight="1" x14ac:dyDescent="0.2">
      <c r="B48" s="65"/>
      <c r="C48" s="227" t="s">
        <v>301</v>
      </c>
      <c r="D48" s="64" t="s">
        <v>302</v>
      </c>
      <c r="F48" s="65"/>
      <c r="G48" s="65"/>
      <c r="H48" s="65"/>
      <c r="I48" s="65"/>
      <c r="J48" s="65"/>
      <c r="K48" s="187"/>
      <c r="L48" s="187"/>
      <c r="M48" s="187"/>
      <c r="N48" s="187"/>
      <c r="O48" s="187"/>
      <c r="P48" s="187"/>
      <c r="Q48" s="187"/>
      <c r="S48" s="761" t="s">
        <v>303</v>
      </c>
      <c r="T48" s="761"/>
      <c r="U48" s="761"/>
      <c r="V48" s="761"/>
      <c r="W48" s="761"/>
    </row>
    <row r="50" spans="3:8" x14ac:dyDescent="0.2">
      <c r="H50" s="228"/>
    </row>
    <row r="52" spans="3:8" ht="12.75" x14ac:dyDescent="0.2">
      <c r="C52" s="229"/>
      <c r="E52" s="65"/>
    </row>
    <row r="53" spans="3:8" ht="12.75" x14ac:dyDescent="0.2">
      <c r="C53" s="227"/>
      <c r="E53" s="65"/>
    </row>
  </sheetData>
  <mergeCells count="4">
    <mergeCell ref="E11:G11"/>
    <mergeCell ref="S47:W47"/>
    <mergeCell ref="S48:W48"/>
    <mergeCell ref="A5:A46"/>
  </mergeCells>
  <printOptions verticalCentered="1"/>
  <pageMargins left="0.24" right="0.24" top="0.55000000000000004" bottom="0.12" header="0.51" footer="0.51"/>
  <pageSetup paperSize="9" scale="9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D57"/>
  <sheetViews>
    <sheetView zoomScaleNormal="100" zoomScaleSheetLayoutView="100" workbookViewId="0"/>
  </sheetViews>
  <sheetFormatPr defaultColWidth="7.7109375" defaultRowHeight="11.25" x14ac:dyDescent="0.2"/>
  <cols>
    <col min="1" max="1" width="3.7109375" style="64" customWidth="1"/>
    <col min="2" max="2" width="0.7109375" style="64" customWidth="1"/>
    <col min="3" max="3" width="6.7109375" style="73" customWidth="1"/>
    <col min="4" max="4" width="6.28515625" style="64" customWidth="1"/>
    <col min="5" max="5" width="3.42578125" style="64" customWidth="1"/>
    <col min="6" max="6" width="7.28515625" style="64" customWidth="1"/>
    <col min="7" max="7" width="2.7109375" style="64" customWidth="1"/>
    <col min="8" max="8" width="7.5703125" style="64" customWidth="1"/>
    <col min="9" max="9" width="3.28515625" style="64" customWidth="1"/>
    <col min="10" max="10" width="7.28515625" style="64" customWidth="1"/>
    <col min="11" max="11" width="2.7109375" style="64" customWidth="1"/>
    <col min="12" max="12" width="7.5703125" style="64" customWidth="1"/>
    <col min="13" max="13" width="2.7109375" style="64" customWidth="1"/>
    <col min="14" max="14" width="7.28515625" style="64" customWidth="1"/>
    <col min="15" max="15" width="3.7109375" style="64" customWidth="1"/>
    <col min="16" max="16" width="7.28515625" style="64" customWidth="1"/>
    <col min="17" max="17" width="3.28515625" style="64" customWidth="1"/>
    <col min="18" max="18" width="7.28515625" style="64" customWidth="1"/>
    <col min="19" max="19" width="3.28515625" style="64" customWidth="1"/>
    <col min="20" max="20" width="7.28515625" style="64" customWidth="1"/>
    <col min="21" max="21" width="2.28515625" style="64" customWidth="1"/>
    <col min="22" max="22" width="7.28515625" style="64" customWidth="1"/>
    <col min="23" max="23" width="1.7109375" style="64" customWidth="1"/>
    <col min="24" max="24" width="7.28515625" style="64" customWidth="1"/>
    <col min="25" max="25" width="2.7109375" style="64" customWidth="1"/>
    <col min="26" max="26" width="7.28515625" style="64" customWidth="1"/>
    <col min="27" max="27" width="2.5703125" style="64" customWidth="1"/>
    <col min="28" max="28" width="7.28515625" style="64" customWidth="1"/>
    <col min="29" max="29" width="2.7109375" style="64" customWidth="1"/>
    <col min="30" max="31" width="2.28515625" style="64" customWidth="1"/>
    <col min="32" max="16384" width="7.7109375" style="64"/>
  </cols>
  <sheetData>
    <row r="1" spans="1:31" ht="12" customHeight="1" x14ac:dyDescent="0.2">
      <c r="A1" s="65"/>
      <c r="C1" s="68" t="s">
        <v>304</v>
      </c>
      <c r="D1" s="71"/>
    </row>
    <row r="2" spans="1:31" ht="12" customHeight="1" x14ac:dyDescent="0.2">
      <c r="C2" s="72" t="s">
        <v>305</v>
      </c>
      <c r="E2" s="71"/>
      <c r="F2" s="71"/>
      <c r="G2" s="71"/>
      <c r="H2" s="71"/>
      <c r="I2" s="71"/>
      <c r="J2" s="71"/>
      <c r="K2" s="71"/>
      <c r="L2" s="71"/>
      <c r="M2" s="71"/>
      <c r="N2" s="71"/>
      <c r="O2" s="71"/>
      <c r="P2" s="71"/>
      <c r="Q2" s="71"/>
      <c r="R2" s="71"/>
      <c r="S2" s="71"/>
      <c r="T2" s="71"/>
      <c r="U2" s="71"/>
      <c r="V2" s="71"/>
      <c r="W2" s="71"/>
      <c r="X2" s="71"/>
      <c r="Y2" s="71"/>
      <c r="Z2" s="71"/>
      <c r="AA2" s="71"/>
      <c r="AB2" s="71"/>
      <c r="AC2" s="71"/>
      <c r="AD2" s="71"/>
      <c r="AE2" s="71"/>
    </row>
    <row r="3" spans="1:31" ht="12" customHeight="1" x14ac:dyDescent="0.2">
      <c r="C3" s="72"/>
      <c r="E3" s="71"/>
      <c r="F3" s="71"/>
      <c r="G3" s="71"/>
      <c r="H3" s="71"/>
      <c r="I3" s="71"/>
      <c r="J3" s="71"/>
      <c r="K3" s="71"/>
      <c r="L3" s="71"/>
      <c r="M3" s="71"/>
      <c r="N3" s="71"/>
      <c r="O3" s="71"/>
      <c r="P3" s="71"/>
      <c r="Q3" s="71"/>
      <c r="R3" s="71"/>
      <c r="S3" s="71"/>
      <c r="T3" s="71"/>
      <c r="U3" s="71"/>
      <c r="V3" s="71"/>
      <c r="W3" s="71"/>
      <c r="X3" s="71"/>
      <c r="Y3" s="71"/>
      <c r="Z3" s="71"/>
      <c r="AA3" s="71"/>
      <c r="AB3" s="71"/>
      <c r="AC3" s="71"/>
      <c r="AD3" s="71"/>
      <c r="AE3" s="71"/>
    </row>
    <row r="4" spans="1:31" ht="12" customHeight="1" x14ac:dyDescent="0.2">
      <c r="A4" s="729">
        <v>26</v>
      </c>
      <c r="B4" s="71"/>
      <c r="C4" s="70"/>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row>
    <row r="5" spans="1:31" ht="6.75" customHeight="1" x14ac:dyDescent="0.2">
      <c r="A5" s="738"/>
      <c r="B5" s="75"/>
      <c r="C5" s="78"/>
      <c r="D5" s="77"/>
      <c r="E5" s="77"/>
      <c r="F5" s="77"/>
      <c r="G5" s="77"/>
      <c r="H5" s="77"/>
      <c r="I5" s="77"/>
      <c r="J5" s="77"/>
      <c r="K5" s="77"/>
      <c r="L5" s="77"/>
      <c r="M5" s="77"/>
      <c r="N5" s="77"/>
      <c r="O5" s="77"/>
      <c r="P5" s="77"/>
      <c r="Q5" s="77"/>
      <c r="R5" s="77"/>
      <c r="S5" s="77"/>
      <c r="T5" s="77"/>
      <c r="U5" s="77"/>
      <c r="V5" s="77"/>
      <c r="W5" s="77"/>
      <c r="X5" s="77"/>
      <c r="Y5" s="77"/>
      <c r="Z5" s="77"/>
      <c r="AA5" s="77"/>
      <c r="AB5" s="77"/>
      <c r="AC5" s="77"/>
      <c r="AD5" s="137"/>
      <c r="AE5" s="71"/>
    </row>
    <row r="6" spans="1:31" ht="10.15" customHeight="1" x14ac:dyDescent="0.2">
      <c r="A6" s="738"/>
      <c r="B6" s="79"/>
      <c r="C6" s="80" t="s">
        <v>306</v>
      </c>
      <c r="D6" s="81"/>
      <c r="E6" s="81"/>
      <c r="F6" s="81" t="s">
        <v>307</v>
      </c>
      <c r="G6" s="81"/>
      <c r="H6" s="81"/>
      <c r="I6" s="86"/>
      <c r="J6" s="86"/>
      <c r="K6" s="86"/>
      <c r="L6" s="86"/>
      <c r="M6" s="86"/>
      <c r="N6" s="86"/>
      <c r="O6" s="86"/>
      <c r="P6" s="86"/>
      <c r="Q6" s="86"/>
      <c r="R6" s="86"/>
      <c r="S6" s="86"/>
      <c r="T6" s="86"/>
      <c r="U6" s="86"/>
      <c r="V6" s="86"/>
      <c r="W6" s="86"/>
      <c r="X6" s="86"/>
      <c r="Y6" s="86"/>
      <c r="Z6" s="86"/>
      <c r="AA6" s="86"/>
      <c r="AB6" s="86"/>
      <c r="AC6" s="166"/>
      <c r="AD6" s="138"/>
      <c r="AE6" s="71"/>
    </row>
    <row r="7" spans="1:31" ht="10.15" customHeight="1" x14ac:dyDescent="0.2">
      <c r="A7" s="738"/>
      <c r="B7" s="82"/>
      <c r="C7" s="80" t="s">
        <v>16</v>
      </c>
      <c r="D7" s="86"/>
      <c r="E7" s="86"/>
      <c r="F7" s="84" t="s">
        <v>308</v>
      </c>
      <c r="G7" s="86"/>
      <c r="H7" s="86"/>
      <c r="I7" s="86"/>
      <c r="J7" s="86"/>
      <c r="K7" s="86"/>
      <c r="L7" s="86"/>
      <c r="M7" s="86"/>
      <c r="N7" s="86"/>
      <c r="O7" s="86"/>
      <c r="P7" s="86"/>
      <c r="Q7" s="86"/>
      <c r="R7" s="86"/>
      <c r="S7" s="86"/>
      <c r="T7" s="86"/>
      <c r="U7" s="86"/>
      <c r="V7" s="86"/>
      <c r="W7" s="86"/>
      <c r="X7" s="86"/>
      <c r="Y7" s="86"/>
      <c r="Z7" s="86"/>
      <c r="AA7" s="86"/>
      <c r="AB7" s="86"/>
      <c r="AC7" s="166"/>
      <c r="AD7" s="138"/>
      <c r="AE7" s="71"/>
    </row>
    <row r="8" spans="1:31" ht="10.15" customHeight="1" x14ac:dyDescent="0.2">
      <c r="A8" s="738"/>
      <c r="B8" s="82"/>
      <c r="C8" s="80" t="s">
        <v>24</v>
      </c>
      <c r="D8" s="86"/>
      <c r="E8" s="86"/>
      <c r="F8" s="88"/>
      <c r="G8" s="88"/>
      <c r="H8" s="88"/>
      <c r="I8" s="88"/>
      <c r="J8" s="88"/>
      <c r="K8" s="88"/>
      <c r="L8" s="88"/>
      <c r="M8" s="88"/>
      <c r="N8" s="88"/>
      <c r="O8" s="88"/>
      <c r="P8" s="88"/>
      <c r="Q8" s="88"/>
      <c r="R8" s="88"/>
      <c r="S8" s="88"/>
      <c r="T8" s="88"/>
      <c r="U8" s="88"/>
      <c r="V8" s="88"/>
      <c r="W8" s="88"/>
      <c r="X8" s="88"/>
      <c r="Y8" s="88"/>
      <c r="Z8" s="88"/>
      <c r="AA8" s="88"/>
      <c r="AB8" s="88"/>
      <c r="AC8" s="166"/>
      <c r="AD8" s="138"/>
      <c r="AE8" s="71"/>
    </row>
    <row r="9" spans="1:31" ht="10.15" customHeight="1" x14ac:dyDescent="0.2">
      <c r="A9" s="738"/>
      <c r="B9" s="82"/>
      <c r="C9" s="80" t="s">
        <v>25</v>
      </c>
      <c r="D9" s="84"/>
      <c r="E9" s="86"/>
      <c r="F9" s="86"/>
      <c r="G9" s="86"/>
      <c r="H9" s="86"/>
      <c r="I9" s="86"/>
      <c r="J9" s="86"/>
      <c r="K9" s="86"/>
      <c r="L9" s="86"/>
      <c r="M9" s="86"/>
      <c r="N9" s="86"/>
      <c r="O9" s="86"/>
      <c r="P9" s="86"/>
      <c r="Q9" s="86"/>
      <c r="R9" s="86"/>
      <c r="S9" s="86"/>
      <c r="T9" s="86"/>
      <c r="U9" s="86"/>
      <c r="V9" s="86"/>
      <c r="W9" s="86"/>
      <c r="X9" s="86"/>
      <c r="Y9" s="86"/>
      <c r="Z9" s="86"/>
      <c r="AA9" s="86"/>
      <c r="AB9" s="86"/>
      <c r="AC9" s="166"/>
      <c r="AD9" s="138"/>
      <c r="AE9" s="71"/>
    </row>
    <row r="10" spans="1:31" ht="10.15" customHeight="1" x14ac:dyDescent="0.2">
      <c r="A10" s="738"/>
      <c r="B10" s="82"/>
      <c r="C10" s="83" t="s">
        <v>309</v>
      </c>
      <c r="D10" s="84"/>
      <c r="E10" s="86"/>
      <c r="F10" s="81" t="s">
        <v>310</v>
      </c>
      <c r="G10" s="86"/>
      <c r="H10" s="86"/>
      <c r="I10" s="86"/>
      <c r="J10" s="86"/>
      <c r="K10" s="86"/>
      <c r="L10" s="86"/>
      <c r="M10" s="86"/>
      <c r="N10" s="86"/>
      <c r="O10" s="86"/>
      <c r="P10" s="86"/>
      <c r="Q10" s="86"/>
      <c r="R10" s="81" t="s">
        <v>311</v>
      </c>
      <c r="S10" s="86"/>
      <c r="T10" s="86"/>
      <c r="U10" s="86"/>
      <c r="V10" s="86"/>
      <c r="W10" s="86"/>
      <c r="X10" s="86"/>
      <c r="Y10" s="86"/>
      <c r="Z10" s="81" t="s">
        <v>13</v>
      </c>
      <c r="AA10" s="86"/>
      <c r="AB10" s="86"/>
      <c r="AC10" s="166"/>
      <c r="AD10" s="138"/>
      <c r="AE10" s="71"/>
    </row>
    <row r="11" spans="1:31" ht="10.15" customHeight="1" x14ac:dyDescent="0.2">
      <c r="A11" s="738"/>
      <c r="B11" s="82"/>
      <c r="C11" s="83" t="s">
        <v>36</v>
      </c>
      <c r="D11" s="86"/>
      <c r="E11" s="86"/>
      <c r="F11" s="84" t="s">
        <v>312</v>
      </c>
      <c r="G11" s="86"/>
      <c r="H11" s="86"/>
      <c r="I11" s="86"/>
      <c r="J11" s="86"/>
      <c r="K11" s="86"/>
      <c r="L11" s="86"/>
      <c r="M11" s="86"/>
      <c r="N11" s="86"/>
      <c r="O11" s="86"/>
      <c r="P11" s="86"/>
      <c r="Q11" s="86"/>
      <c r="R11" s="84" t="s">
        <v>313</v>
      </c>
      <c r="S11" s="86"/>
      <c r="T11" s="86"/>
      <c r="U11" s="86"/>
      <c r="V11" s="86"/>
      <c r="W11" s="86"/>
      <c r="X11" s="86"/>
      <c r="Y11" s="86"/>
      <c r="Z11" s="84" t="s">
        <v>22</v>
      </c>
      <c r="AA11" s="86"/>
      <c r="AB11" s="86"/>
      <c r="AC11" s="166"/>
      <c r="AD11" s="138"/>
      <c r="AE11" s="71"/>
    </row>
    <row r="12" spans="1:31" ht="10.15" customHeight="1" x14ac:dyDescent="0.2">
      <c r="A12" s="738"/>
      <c r="B12" s="82"/>
      <c r="C12" s="85"/>
      <c r="D12" s="86"/>
      <c r="E12" s="86"/>
      <c r="F12" s="88"/>
      <c r="G12" s="88"/>
      <c r="H12" s="88"/>
      <c r="I12" s="88"/>
      <c r="J12" s="88"/>
      <c r="K12" s="88"/>
      <c r="L12" s="88"/>
      <c r="M12" s="88"/>
      <c r="N12" s="88"/>
      <c r="O12" s="88"/>
      <c r="P12" s="88"/>
      <c r="Q12" s="86"/>
      <c r="R12" s="88"/>
      <c r="S12" s="88"/>
      <c r="T12" s="88"/>
      <c r="U12" s="88"/>
      <c r="V12" s="88"/>
      <c r="W12" s="88"/>
      <c r="X12" s="88"/>
      <c r="Y12" s="86"/>
      <c r="Z12" s="86"/>
      <c r="AA12" s="86"/>
      <c r="AB12" s="86"/>
      <c r="AC12" s="166"/>
      <c r="AD12" s="138"/>
      <c r="AE12" s="71"/>
    </row>
    <row r="13" spans="1:31" ht="10.15" customHeight="1" x14ac:dyDescent="0.2">
      <c r="A13" s="738"/>
      <c r="B13" s="82"/>
      <c r="C13" s="85"/>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166"/>
      <c r="AD13" s="138"/>
      <c r="AE13" s="71"/>
    </row>
    <row r="14" spans="1:31" ht="10.15" customHeight="1" x14ac:dyDescent="0.2">
      <c r="A14" s="738"/>
      <c r="B14" s="82"/>
      <c r="C14" s="85"/>
      <c r="D14" s="86"/>
      <c r="E14" s="86"/>
      <c r="F14" s="81" t="s">
        <v>314</v>
      </c>
      <c r="G14" s="86"/>
      <c r="H14" s="86"/>
      <c r="I14" s="86"/>
      <c r="J14" s="81" t="s">
        <v>315</v>
      </c>
      <c r="K14" s="86"/>
      <c r="L14" s="86"/>
      <c r="M14" s="86"/>
      <c r="N14" s="81" t="s">
        <v>316</v>
      </c>
      <c r="O14" s="86"/>
      <c r="P14" s="86"/>
      <c r="Q14" s="86"/>
      <c r="R14" s="81" t="s">
        <v>315</v>
      </c>
      <c r="S14" s="81"/>
      <c r="T14" s="81"/>
      <c r="U14" s="81"/>
      <c r="V14" s="81" t="s">
        <v>316</v>
      </c>
      <c r="W14" s="86"/>
      <c r="X14" s="86"/>
      <c r="Y14" s="86"/>
      <c r="Z14" s="86"/>
      <c r="AA14" s="86"/>
      <c r="AB14" s="86"/>
      <c r="AC14" s="166"/>
      <c r="AD14" s="138"/>
      <c r="AE14" s="71"/>
    </row>
    <row r="15" spans="1:31" ht="10.15" customHeight="1" x14ac:dyDescent="0.2">
      <c r="A15" s="738"/>
      <c r="B15" s="82"/>
      <c r="C15" s="85"/>
      <c r="D15" s="86"/>
      <c r="E15" s="86"/>
      <c r="F15" s="81" t="s">
        <v>317</v>
      </c>
      <c r="G15" s="86"/>
      <c r="H15" s="86"/>
      <c r="I15" s="86"/>
      <c r="J15" s="84" t="s">
        <v>318</v>
      </c>
      <c r="K15" s="86"/>
      <c r="L15" s="86"/>
      <c r="M15" s="86"/>
      <c r="N15" s="84" t="s">
        <v>319</v>
      </c>
      <c r="O15" s="84"/>
      <c r="P15" s="84"/>
      <c r="Q15" s="84"/>
      <c r="R15" s="84" t="s">
        <v>318</v>
      </c>
      <c r="S15" s="84"/>
      <c r="T15" s="84"/>
      <c r="U15" s="84"/>
      <c r="V15" s="84" t="s">
        <v>319</v>
      </c>
      <c r="W15" s="84"/>
      <c r="X15" s="86"/>
      <c r="Y15" s="86"/>
      <c r="Z15" s="86"/>
      <c r="AA15" s="86"/>
      <c r="AB15" s="86"/>
      <c r="AC15" s="166"/>
      <c r="AD15" s="138"/>
      <c r="AE15" s="71"/>
    </row>
    <row r="16" spans="1:31" ht="10.15" customHeight="1" x14ac:dyDescent="0.2">
      <c r="A16" s="738"/>
      <c r="B16" s="82"/>
      <c r="C16" s="85"/>
      <c r="D16" s="86"/>
      <c r="E16" s="86"/>
      <c r="F16" s="84" t="s">
        <v>320</v>
      </c>
      <c r="G16" s="86"/>
      <c r="H16" s="86"/>
      <c r="I16" s="86"/>
      <c r="J16" s="86"/>
      <c r="K16" s="86"/>
      <c r="L16" s="86"/>
      <c r="M16" s="86"/>
      <c r="N16" s="86"/>
      <c r="O16" s="86"/>
      <c r="P16" s="86"/>
      <c r="Q16" s="86"/>
      <c r="R16" s="86"/>
      <c r="S16" s="86"/>
      <c r="T16" s="86"/>
      <c r="U16" s="86"/>
      <c r="V16" s="86"/>
      <c r="W16" s="86"/>
      <c r="X16" s="86"/>
      <c r="Y16" s="86"/>
      <c r="Z16" s="86"/>
      <c r="AA16" s="86"/>
      <c r="AB16" s="86"/>
      <c r="AC16" s="166"/>
      <c r="AD16" s="138"/>
      <c r="AE16" s="71"/>
    </row>
    <row r="17" spans="1:31" ht="10.15" customHeight="1" x14ac:dyDescent="0.2">
      <c r="A17" s="738"/>
      <c r="B17" s="82"/>
      <c r="C17" s="85"/>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166"/>
      <c r="AD17" s="138"/>
      <c r="AE17" s="71"/>
    </row>
    <row r="18" spans="1:31" ht="10.15" customHeight="1" x14ac:dyDescent="0.2">
      <c r="A18" s="738"/>
      <c r="B18" s="151"/>
      <c r="C18" s="152"/>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67"/>
      <c r="AD18" s="168"/>
    </row>
    <row r="19" spans="1:31" ht="3.75" customHeight="1" x14ac:dyDescent="0.2">
      <c r="A19" s="738"/>
      <c r="B19" s="82"/>
      <c r="C19" s="85"/>
      <c r="D19" s="86"/>
      <c r="E19" s="86"/>
      <c r="F19" s="88"/>
      <c r="G19" s="88"/>
      <c r="H19" s="88"/>
      <c r="I19" s="86"/>
      <c r="J19" s="88"/>
      <c r="K19" s="88"/>
      <c r="L19" s="88"/>
      <c r="M19" s="86"/>
      <c r="N19" s="88"/>
      <c r="O19" s="88"/>
      <c r="P19" s="88"/>
      <c r="Q19" s="86"/>
      <c r="R19" s="88"/>
      <c r="S19" s="88"/>
      <c r="T19" s="88"/>
      <c r="U19" s="86"/>
      <c r="V19" s="88"/>
      <c r="W19" s="88"/>
      <c r="X19" s="88"/>
      <c r="Y19" s="86"/>
      <c r="Z19" s="88"/>
      <c r="AA19" s="88"/>
      <c r="AB19" s="88"/>
      <c r="AC19" s="166"/>
      <c r="AD19" s="138"/>
      <c r="AE19" s="71"/>
    </row>
    <row r="20" spans="1:31" ht="6" customHeight="1" x14ac:dyDescent="0.2">
      <c r="A20" s="738"/>
      <c r="B20" s="82"/>
      <c r="C20" s="85"/>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166"/>
      <c r="AD20" s="138"/>
      <c r="AE20" s="71"/>
    </row>
    <row r="21" spans="1:31" ht="10.15" customHeight="1" x14ac:dyDescent="0.2">
      <c r="A21" s="738"/>
      <c r="B21" s="82"/>
      <c r="C21" s="154"/>
      <c r="D21" s="86"/>
      <c r="E21" s="81"/>
      <c r="F21" s="81" t="s">
        <v>321</v>
      </c>
      <c r="G21" s="81"/>
      <c r="H21" s="81" t="s">
        <v>322</v>
      </c>
      <c r="I21" s="81"/>
      <c r="J21" s="81" t="s">
        <v>321</v>
      </c>
      <c r="K21" s="81"/>
      <c r="L21" s="81" t="s">
        <v>322</v>
      </c>
      <c r="M21" s="86"/>
      <c r="N21" s="81" t="s">
        <v>321</v>
      </c>
      <c r="O21" s="81"/>
      <c r="P21" s="81" t="s">
        <v>322</v>
      </c>
      <c r="Q21" s="81"/>
      <c r="R21" s="81" t="s">
        <v>321</v>
      </c>
      <c r="S21" s="81"/>
      <c r="T21" s="81" t="s">
        <v>322</v>
      </c>
      <c r="U21" s="81"/>
      <c r="V21" s="81" t="s">
        <v>321</v>
      </c>
      <c r="W21" s="81"/>
      <c r="X21" s="81" t="s">
        <v>322</v>
      </c>
      <c r="Y21" s="86"/>
      <c r="Z21" s="81" t="s">
        <v>321</v>
      </c>
      <c r="AA21" s="81"/>
      <c r="AB21" s="81" t="s">
        <v>322</v>
      </c>
      <c r="AC21" s="169"/>
      <c r="AD21" s="138"/>
      <c r="AE21" s="71"/>
    </row>
    <row r="22" spans="1:31" ht="10.15" customHeight="1" x14ac:dyDescent="0.2">
      <c r="A22" s="738"/>
      <c r="B22" s="151"/>
      <c r="C22" s="152"/>
      <c r="D22" s="153"/>
      <c r="E22" s="155"/>
      <c r="F22" s="81" t="s">
        <v>323</v>
      </c>
      <c r="G22" s="81"/>
      <c r="H22" s="81" t="s">
        <v>324</v>
      </c>
      <c r="I22" s="81"/>
      <c r="J22" s="81" t="s">
        <v>323</v>
      </c>
      <c r="K22" s="81"/>
      <c r="L22" s="81" t="s">
        <v>324</v>
      </c>
      <c r="M22" s="86"/>
      <c r="N22" s="81" t="s">
        <v>323</v>
      </c>
      <c r="O22" s="81"/>
      <c r="P22" s="81" t="s">
        <v>324</v>
      </c>
      <c r="Q22" s="81"/>
      <c r="R22" s="81" t="s">
        <v>323</v>
      </c>
      <c r="S22" s="81"/>
      <c r="T22" s="81" t="s">
        <v>324</v>
      </c>
      <c r="U22" s="81"/>
      <c r="V22" s="81" t="s">
        <v>323</v>
      </c>
      <c r="W22" s="81"/>
      <c r="X22" s="81" t="s">
        <v>324</v>
      </c>
      <c r="Y22" s="86"/>
      <c r="Z22" s="81" t="s">
        <v>323</v>
      </c>
      <c r="AA22" s="81"/>
      <c r="AB22" s="81" t="s">
        <v>324</v>
      </c>
      <c r="AC22" s="170"/>
      <c r="AD22" s="138"/>
    </row>
    <row r="23" spans="1:31" ht="10.15" customHeight="1" x14ac:dyDescent="0.2">
      <c r="A23" s="738"/>
      <c r="B23" s="82"/>
      <c r="C23" s="154"/>
      <c r="D23" s="86"/>
      <c r="E23" s="84"/>
      <c r="F23" s="84" t="s">
        <v>325</v>
      </c>
      <c r="G23" s="84"/>
      <c r="H23" s="84" t="s">
        <v>326</v>
      </c>
      <c r="I23" s="84"/>
      <c r="J23" s="84" t="s">
        <v>325</v>
      </c>
      <c r="K23" s="84"/>
      <c r="L23" s="84" t="s">
        <v>326</v>
      </c>
      <c r="M23" s="86"/>
      <c r="N23" s="84" t="s">
        <v>325</v>
      </c>
      <c r="O23" s="84"/>
      <c r="P23" s="84" t="s">
        <v>326</v>
      </c>
      <c r="Q23" s="84"/>
      <c r="R23" s="84" t="s">
        <v>325</v>
      </c>
      <c r="S23" s="84"/>
      <c r="T23" s="84" t="s">
        <v>326</v>
      </c>
      <c r="U23" s="86"/>
      <c r="V23" s="84" t="s">
        <v>325</v>
      </c>
      <c r="W23" s="84"/>
      <c r="X23" s="84" t="s">
        <v>326</v>
      </c>
      <c r="Y23" s="84"/>
      <c r="Z23" s="84" t="s">
        <v>325</v>
      </c>
      <c r="AA23" s="84"/>
      <c r="AB23" s="84" t="s">
        <v>326</v>
      </c>
      <c r="AC23" s="171"/>
      <c r="AD23" s="138"/>
      <c r="AE23" s="71"/>
    </row>
    <row r="24" spans="1:31" ht="10.15" customHeight="1" x14ac:dyDescent="0.2">
      <c r="A24" s="738"/>
      <c r="B24" s="82"/>
      <c r="C24" s="154"/>
      <c r="D24" s="86"/>
      <c r="E24" s="84"/>
      <c r="F24" s="84" t="s">
        <v>327</v>
      </c>
      <c r="G24" s="84"/>
      <c r="H24" s="84" t="s">
        <v>328</v>
      </c>
      <c r="I24" s="84"/>
      <c r="J24" s="84" t="s">
        <v>327</v>
      </c>
      <c r="K24" s="84"/>
      <c r="L24" s="84" t="s">
        <v>328</v>
      </c>
      <c r="M24" s="86"/>
      <c r="N24" s="84" t="s">
        <v>327</v>
      </c>
      <c r="O24" s="84"/>
      <c r="P24" s="84" t="s">
        <v>328</v>
      </c>
      <c r="Q24" s="84"/>
      <c r="R24" s="84" t="s">
        <v>327</v>
      </c>
      <c r="S24" s="84"/>
      <c r="T24" s="84" t="s">
        <v>328</v>
      </c>
      <c r="U24" s="86"/>
      <c r="V24" s="84" t="s">
        <v>327</v>
      </c>
      <c r="W24" s="84"/>
      <c r="X24" s="84" t="s">
        <v>328</v>
      </c>
      <c r="Y24" s="84"/>
      <c r="Z24" s="84" t="s">
        <v>327</v>
      </c>
      <c r="AA24" s="84"/>
      <c r="AB24" s="84" t="s">
        <v>328</v>
      </c>
      <c r="AC24" s="171"/>
      <c r="AD24" s="138"/>
      <c r="AE24" s="71"/>
    </row>
    <row r="25" spans="1:31" ht="3.75" customHeight="1" x14ac:dyDescent="0.2">
      <c r="A25" s="738"/>
      <c r="B25" s="82"/>
      <c r="C25" s="154"/>
      <c r="D25" s="86"/>
      <c r="E25" s="86"/>
      <c r="F25" s="86"/>
      <c r="G25" s="86"/>
      <c r="H25" s="156"/>
      <c r="I25" s="86"/>
      <c r="J25" s="156"/>
      <c r="K25" s="86"/>
      <c r="L25" s="156"/>
      <c r="M25" s="86"/>
      <c r="N25" s="156"/>
      <c r="O25" s="86"/>
      <c r="P25" s="156"/>
      <c r="Q25" s="86"/>
      <c r="R25" s="156"/>
      <c r="S25" s="86"/>
      <c r="T25" s="156"/>
      <c r="U25" s="86"/>
      <c r="V25" s="165"/>
      <c r="W25" s="84"/>
      <c r="X25" s="165"/>
      <c r="Y25" s="84"/>
      <c r="Z25" s="165"/>
      <c r="AA25" s="84"/>
      <c r="AB25" s="165"/>
      <c r="AC25" s="172"/>
      <c r="AD25" s="138"/>
      <c r="AE25" s="71"/>
    </row>
    <row r="26" spans="1:31" ht="10.15" customHeight="1" x14ac:dyDescent="0.2">
      <c r="A26" s="738"/>
      <c r="B26" s="82"/>
      <c r="C26" s="85"/>
      <c r="D26" s="86"/>
      <c r="E26" s="86"/>
      <c r="F26" s="156"/>
      <c r="G26" s="86"/>
      <c r="H26" s="129" t="s">
        <v>329</v>
      </c>
      <c r="I26" s="81"/>
      <c r="J26" s="130"/>
      <c r="K26" s="81"/>
      <c r="L26" s="129" t="s">
        <v>329</v>
      </c>
      <c r="M26" s="81"/>
      <c r="N26" s="130"/>
      <c r="O26" s="81"/>
      <c r="P26" s="129" t="s">
        <v>329</v>
      </c>
      <c r="Q26" s="81"/>
      <c r="R26" s="130"/>
      <c r="S26" s="81"/>
      <c r="T26" s="129" t="s">
        <v>329</v>
      </c>
      <c r="U26" s="81"/>
      <c r="V26" s="130"/>
      <c r="W26" s="81"/>
      <c r="X26" s="129" t="s">
        <v>329</v>
      </c>
      <c r="Y26" s="81"/>
      <c r="Z26" s="130"/>
      <c r="AA26" s="81"/>
      <c r="AB26" s="129" t="s">
        <v>329</v>
      </c>
      <c r="AC26" s="166"/>
      <c r="AD26" s="138"/>
      <c r="AE26" s="71"/>
    </row>
    <row r="27" spans="1:31" ht="4.5" customHeight="1" x14ac:dyDescent="0.2">
      <c r="A27" s="738"/>
      <c r="B27" s="91"/>
      <c r="C27" s="93"/>
      <c r="D27" s="88"/>
      <c r="E27" s="88"/>
      <c r="F27" s="94"/>
      <c r="G27" s="88"/>
      <c r="H27" s="94"/>
      <c r="I27" s="88"/>
      <c r="J27" s="94"/>
      <c r="K27" s="88"/>
      <c r="L27" s="94"/>
      <c r="M27" s="88"/>
      <c r="N27" s="94"/>
      <c r="O27" s="88"/>
      <c r="P27" s="94"/>
      <c r="Q27" s="88"/>
      <c r="R27" s="94"/>
      <c r="S27" s="88"/>
      <c r="T27" s="94"/>
      <c r="U27" s="88"/>
      <c r="V27" s="94"/>
      <c r="W27" s="88"/>
      <c r="X27" s="94"/>
      <c r="Y27" s="88"/>
      <c r="Z27" s="88"/>
      <c r="AA27" s="88"/>
      <c r="AB27" s="88"/>
      <c r="AC27" s="173"/>
      <c r="AD27" s="141"/>
      <c r="AE27" s="71"/>
    </row>
    <row r="28" spans="1:31" ht="12" customHeight="1" x14ac:dyDescent="0.2">
      <c r="A28" s="738"/>
      <c r="B28" s="95"/>
      <c r="AC28" s="174"/>
      <c r="AD28" s="142"/>
    </row>
    <row r="29" spans="1:31" x14ac:dyDescent="0.2">
      <c r="A29" s="738"/>
      <c r="B29" s="95"/>
      <c r="C29" s="99">
        <v>2022</v>
      </c>
      <c r="D29" s="159" t="s">
        <v>41</v>
      </c>
      <c r="E29" s="33"/>
      <c r="F29" s="24">
        <v>1839</v>
      </c>
      <c r="G29" s="24"/>
      <c r="H29" s="24">
        <v>5356.1509999999998</v>
      </c>
      <c r="I29" s="24"/>
      <c r="J29" s="24">
        <v>4897</v>
      </c>
      <c r="K29" s="24"/>
      <c r="L29" s="24">
        <v>9807.3639999999996</v>
      </c>
      <c r="M29" s="24"/>
      <c r="N29" s="24">
        <v>0</v>
      </c>
      <c r="O29" s="24"/>
      <c r="P29" s="24">
        <v>0</v>
      </c>
      <c r="Q29" s="24"/>
      <c r="R29" s="24">
        <v>2244</v>
      </c>
      <c r="S29" s="24"/>
      <c r="T29" s="24">
        <v>3817.1109999999999</v>
      </c>
      <c r="U29" s="24"/>
      <c r="V29" s="24">
        <v>0</v>
      </c>
      <c r="W29" s="24"/>
      <c r="X29" s="24">
        <v>0</v>
      </c>
      <c r="Y29" s="112"/>
      <c r="Z29" s="109">
        <f>F29+J29+N29+R29+V29</f>
        <v>8980</v>
      </c>
      <c r="AA29" s="120"/>
      <c r="AB29" s="120">
        <f>H29+L29+P29+T29+X29</f>
        <v>18980.626</v>
      </c>
      <c r="AC29" s="109"/>
      <c r="AD29" s="142"/>
    </row>
    <row r="30" spans="1:31" ht="12" customHeight="1" x14ac:dyDescent="0.2">
      <c r="A30" s="738"/>
      <c r="B30" s="95"/>
      <c r="C30" s="99"/>
      <c r="D30" s="111"/>
      <c r="E30" s="112"/>
      <c r="F30" s="112"/>
      <c r="G30" s="112"/>
      <c r="H30" s="112"/>
      <c r="I30" s="112"/>
      <c r="J30" s="112"/>
      <c r="K30" s="112"/>
      <c r="L30" s="112"/>
      <c r="M30" s="112"/>
      <c r="N30" s="112"/>
      <c r="O30" s="112"/>
      <c r="P30" s="112"/>
      <c r="Q30" s="112"/>
      <c r="R30" s="112"/>
      <c r="S30" s="112"/>
      <c r="T30" s="112"/>
      <c r="Z30" s="109"/>
      <c r="AA30" s="109"/>
      <c r="AB30" s="109"/>
      <c r="AC30" s="663"/>
      <c r="AD30" s="142"/>
    </row>
    <row r="31" spans="1:31" x14ac:dyDescent="0.2">
      <c r="A31" s="738"/>
      <c r="B31" s="98"/>
      <c r="C31" s="99">
        <v>2021</v>
      </c>
      <c r="D31" s="159" t="s">
        <v>41</v>
      </c>
      <c r="E31" s="33"/>
      <c r="F31" s="24">
        <v>1639</v>
      </c>
      <c r="G31" s="24"/>
      <c r="H31" s="24">
        <v>4611.9080000000004</v>
      </c>
      <c r="I31" s="24"/>
      <c r="J31" s="24">
        <v>4790</v>
      </c>
      <c r="K31" s="24"/>
      <c r="L31" s="24">
        <v>8926.4650000000001</v>
      </c>
      <c r="M31" s="24"/>
      <c r="N31" s="24">
        <v>0</v>
      </c>
      <c r="O31" s="24"/>
      <c r="P31" s="24">
        <v>0</v>
      </c>
      <c r="Q31" s="24"/>
      <c r="R31" s="24">
        <v>1557</v>
      </c>
      <c r="S31" s="24"/>
      <c r="T31" s="24">
        <v>2280.4839999999999</v>
      </c>
      <c r="U31" s="24"/>
      <c r="V31" s="24">
        <v>0</v>
      </c>
      <c r="W31" s="24"/>
      <c r="X31" s="24">
        <v>0</v>
      </c>
      <c r="Y31" s="112"/>
      <c r="Z31" s="109">
        <f>F31+J31+N31+R31+V31</f>
        <v>7986</v>
      </c>
      <c r="AA31" s="120"/>
      <c r="AB31" s="120">
        <f>H31+L31+P31+T31+X31</f>
        <v>15818.857</v>
      </c>
      <c r="AC31" s="663"/>
      <c r="AD31" s="144"/>
      <c r="AE31" s="71"/>
    </row>
    <row r="32" spans="1:31" ht="12" customHeight="1" x14ac:dyDescent="0.2">
      <c r="A32" s="738"/>
      <c r="B32" s="95"/>
      <c r="C32" s="99"/>
      <c r="D32" s="111"/>
      <c r="E32" s="112"/>
      <c r="F32" s="112"/>
      <c r="G32" s="112"/>
      <c r="H32" s="112"/>
      <c r="I32" s="112"/>
      <c r="J32" s="112"/>
      <c r="K32" s="112"/>
      <c r="L32" s="112"/>
      <c r="M32" s="112"/>
      <c r="N32" s="112"/>
      <c r="O32" s="112"/>
      <c r="P32" s="112"/>
      <c r="Q32" s="112"/>
      <c r="R32" s="112"/>
      <c r="S32" s="112"/>
      <c r="T32" s="112"/>
      <c r="Z32" s="109"/>
      <c r="AA32" s="109"/>
      <c r="AB32" s="109"/>
      <c r="AC32" s="663"/>
      <c r="AD32" s="142"/>
    </row>
    <row r="33" spans="1:56" x14ac:dyDescent="0.2">
      <c r="A33" s="738"/>
      <c r="B33" s="98"/>
      <c r="C33" s="99">
        <v>2020</v>
      </c>
      <c r="D33" s="159" t="s">
        <v>41</v>
      </c>
      <c r="E33" s="33"/>
      <c r="F33" s="24">
        <v>1723</v>
      </c>
      <c r="G33" s="24"/>
      <c r="H33" s="24">
        <v>4484</v>
      </c>
      <c r="I33" s="24"/>
      <c r="J33" s="24">
        <v>5954</v>
      </c>
      <c r="K33" s="24"/>
      <c r="L33" s="24">
        <v>10719</v>
      </c>
      <c r="M33" s="24"/>
      <c r="N33" s="24">
        <v>48</v>
      </c>
      <c r="O33" s="24"/>
      <c r="P33" s="24">
        <v>101</v>
      </c>
      <c r="Q33" s="24"/>
      <c r="R33" s="24">
        <v>2003</v>
      </c>
      <c r="S33" s="24"/>
      <c r="T33" s="24">
        <v>3030</v>
      </c>
      <c r="U33" s="24"/>
      <c r="V33" s="24">
        <v>0</v>
      </c>
      <c r="W33" s="24"/>
      <c r="X33" s="24">
        <v>0</v>
      </c>
      <c r="Y33" s="112"/>
      <c r="Z33" s="109">
        <v>9728</v>
      </c>
      <c r="AA33" s="120"/>
      <c r="AB33" s="120">
        <f>H33+L33+P33+T33+X33</f>
        <v>18334</v>
      </c>
      <c r="AC33" s="663"/>
      <c r="AD33" s="144"/>
      <c r="AE33" s="71"/>
    </row>
    <row r="34" spans="1:56" ht="12" customHeight="1" x14ac:dyDescent="0.2">
      <c r="A34" s="738"/>
      <c r="B34" s="95"/>
      <c r="C34" s="99"/>
      <c r="D34" s="111"/>
      <c r="E34" s="112"/>
      <c r="F34" s="112"/>
      <c r="G34" s="112"/>
      <c r="H34" s="112"/>
      <c r="I34" s="112"/>
      <c r="J34" s="112"/>
      <c r="K34" s="112"/>
      <c r="L34" s="112"/>
      <c r="M34" s="112"/>
      <c r="N34" s="112"/>
      <c r="O34" s="112"/>
      <c r="P34" s="112"/>
      <c r="Q34" s="112"/>
      <c r="R34" s="112"/>
      <c r="S34" s="112"/>
      <c r="T34" s="112"/>
      <c r="Z34" s="109"/>
      <c r="AA34" s="109"/>
      <c r="AB34" s="109"/>
      <c r="AC34" s="663"/>
      <c r="AD34" s="142"/>
    </row>
    <row r="35" spans="1:56" x14ac:dyDescent="0.2">
      <c r="A35" s="738"/>
      <c r="B35" s="98"/>
      <c r="C35" s="99">
        <v>2019</v>
      </c>
      <c r="D35" s="96" t="s">
        <v>41</v>
      </c>
      <c r="E35" s="33"/>
      <c r="F35" s="24">
        <v>1904</v>
      </c>
      <c r="G35" s="24"/>
      <c r="H35" s="24">
        <v>4820</v>
      </c>
      <c r="I35" s="24"/>
      <c r="J35" s="24">
        <v>6967</v>
      </c>
      <c r="K35" s="24"/>
      <c r="L35" s="24">
        <v>12227</v>
      </c>
      <c r="M35" s="24"/>
      <c r="N35" s="24">
        <v>64</v>
      </c>
      <c r="O35" s="24"/>
      <c r="P35" s="24">
        <v>127</v>
      </c>
      <c r="Q35" s="24"/>
      <c r="R35" s="24">
        <v>2124</v>
      </c>
      <c r="S35" s="24"/>
      <c r="T35" s="24">
        <v>3540</v>
      </c>
      <c r="U35" s="24"/>
      <c r="V35" s="24">
        <v>0</v>
      </c>
      <c r="W35" s="24"/>
      <c r="X35" s="24">
        <v>0</v>
      </c>
      <c r="Y35" s="24"/>
      <c r="Z35" s="24">
        <f>F35+J35+N35+R35</f>
        <v>11059</v>
      </c>
      <c r="AA35" s="120"/>
      <c r="AB35" s="120">
        <f>H35+L35+P35+T35+X35</f>
        <v>20714</v>
      </c>
      <c r="AC35" s="663"/>
      <c r="AD35" s="144"/>
      <c r="AE35" s="71"/>
    </row>
    <row r="36" spans="1:56" ht="12" customHeight="1" x14ac:dyDescent="0.2">
      <c r="A36" s="738"/>
      <c r="B36" s="158"/>
      <c r="C36" s="664"/>
      <c r="D36" s="665"/>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666"/>
      <c r="AD36" s="176"/>
      <c r="AE36" s="71"/>
    </row>
    <row r="37" spans="1:56" ht="6.75" customHeight="1" x14ac:dyDescent="0.2">
      <c r="A37" s="738"/>
      <c r="B37" s="98"/>
      <c r="C37" s="219"/>
      <c r="D37" s="265"/>
      <c r="E37" s="123"/>
      <c r="F37" s="123"/>
      <c r="G37" s="123"/>
      <c r="H37" s="123"/>
      <c r="I37" s="123"/>
      <c r="J37" s="123"/>
      <c r="K37" s="123"/>
      <c r="L37" s="112"/>
      <c r="M37" s="123"/>
      <c r="N37" s="123"/>
      <c r="O37" s="123"/>
      <c r="P37" s="123"/>
      <c r="Q37" s="123"/>
      <c r="R37" s="123"/>
      <c r="S37" s="123"/>
      <c r="T37" s="123"/>
      <c r="U37" s="123"/>
      <c r="V37" s="123"/>
      <c r="W37" s="123"/>
      <c r="X37" s="123"/>
      <c r="Y37" s="123"/>
      <c r="Z37" s="123"/>
      <c r="AA37" s="123"/>
      <c r="AB37" s="123"/>
      <c r="AC37" s="667"/>
      <c r="AD37" s="144"/>
      <c r="AE37" s="71"/>
    </row>
    <row r="38" spans="1:56" ht="12" customHeight="1" x14ac:dyDescent="0.2">
      <c r="A38" s="738"/>
      <c r="B38" s="95"/>
      <c r="C38" s="99">
        <v>2023</v>
      </c>
      <c r="D38" s="159" t="s">
        <v>424</v>
      </c>
      <c r="E38" s="33"/>
      <c r="F38" s="24">
        <v>1875</v>
      </c>
      <c r="G38" s="24"/>
      <c r="H38" s="24">
        <v>5138.2719999999999</v>
      </c>
      <c r="I38" s="24"/>
      <c r="J38" s="24">
        <v>4777</v>
      </c>
      <c r="K38" s="24"/>
      <c r="L38" s="24">
        <v>7614.1279999999997</v>
      </c>
      <c r="M38" s="24"/>
      <c r="N38" s="24">
        <v>0</v>
      </c>
      <c r="O38" s="24"/>
      <c r="P38" s="24">
        <v>0</v>
      </c>
      <c r="Q38" s="24"/>
      <c r="R38" s="24">
        <v>2777</v>
      </c>
      <c r="S38" s="24"/>
      <c r="T38" s="24">
        <v>4958.12</v>
      </c>
      <c r="U38" s="24"/>
      <c r="V38" s="24">
        <v>0</v>
      </c>
      <c r="W38" s="24"/>
      <c r="X38" s="24">
        <v>0</v>
      </c>
      <c r="Y38" s="112"/>
      <c r="Z38" s="109">
        <f>F38+J38+N38+R38+V38</f>
        <v>9429</v>
      </c>
      <c r="AA38" s="120"/>
      <c r="AB38" s="120">
        <f>H38+L38+P38+T38+X38</f>
        <v>17710.52</v>
      </c>
      <c r="AC38" s="177"/>
      <c r="AD38" s="142"/>
      <c r="AG38" s="99"/>
      <c r="AH38" s="159"/>
      <c r="AI38" s="33"/>
      <c r="AJ38" s="24"/>
      <c r="AK38" s="24"/>
      <c r="AL38" s="24"/>
      <c r="AM38" s="24"/>
      <c r="AN38" s="24"/>
      <c r="AO38" s="24"/>
      <c r="AP38" s="24"/>
      <c r="AQ38" s="24"/>
      <c r="AR38" s="24"/>
      <c r="AS38" s="24"/>
      <c r="AT38" s="24"/>
      <c r="AU38" s="24"/>
      <c r="AV38" s="24"/>
      <c r="AW38" s="24"/>
      <c r="AX38" s="24"/>
      <c r="AY38" s="24"/>
      <c r="AZ38" s="24"/>
      <c r="BA38" s="24"/>
      <c r="BB38" s="24"/>
      <c r="BC38" s="112"/>
      <c r="BD38" s="109"/>
    </row>
    <row r="39" spans="1:56" ht="12" customHeight="1" x14ac:dyDescent="0.2">
      <c r="A39" s="738"/>
      <c r="B39" s="95"/>
      <c r="C39" s="99"/>
      <c r="D39" s="38"/>
      <c r="E39" s="112"/>
      <c r="F39" s="112"/>
      <c r="G39" s="112"/>
      <c r="H39" s="112"/>
      <c r="I39" s="112"/>
      <c r="J39" s="112"/>
      <c r="K39" s="112"/>
      <c r="L39" s="112"/>
      <c r="M39" s="112"/>
      <c r="N39" s="112"/>
      <c r="O39" s="112"/>
      <c r="P39" s="112"/>
      <c r="Q39" s="112"/>
      <c r="R39" s="112"/>
      <c r="S39" s="112"/>
      <c r="T39" s="112"/>
      <c r="U39" s="112"/>
      <c r="V39" s="112"/>
      <c r="W39" s="112"/>
      <c r="X39" s="112"/>
      <c r="Y39" s="112"/>
      <c r="Z39" s="109"/>
      <c r="AA39" s="112"/>
      <c r="AB39" s="112"/>
      <c r="AC39" s="178"/>
      <c r="AD39" s="142"/>
      <c r="AG39" s="99"/>
      <c r="AH39" s="38"/>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09"/>
    </row>
    <row r="40" spans="1:56" ht="12" customHeight="1" x14ac:dyDescent="0.2">
      <c r="A40" s="738"/>
      <c r="B40" s="95"/>
      <c r="C40" s="99"/>
      <c r="D40" s="159" t="s">
        <v>419</v>
      </c>
      <c r="E40" s="33"/>
      <c r="F40" s="24">
        <v>2024</v>
      </c>
      <c r="G40" s="24"/>
      <c r="H40" s="24">
        <v>5798.0709999999999</v>
      </c>
      <c r="I40" s="24"/>
      <c r="J40" s="24">
        <v>5081</v>
      </c>
      <c r="K40" s="24"/>
      <c r="L40" s="24">
        <v>13205.994000000001</v>
      </c>
      <c r="M40" s="24"/>
      <c r="N40" s="24">
        <v>0</v>
      </c>
      <c r="O40" s="24"/>
      <c r="P40" s="24">
        <v>0</v>
      </c>
      <c r="Q40" s="24"/>
      <c r="R40" s="24">
        <v>2915</v>
      </c>
      <c r="S40" s="24"/>
      <c r="T40" s="24">
        <v>5157.491</v>
      </c>
      <c r="U40" s="24"/>
      <c r="V40" s="24">
        <v>0</v>
      </c>
      <c r="W40" s="24"/>
      <c r="X40" s="24">
        <v>0</v>
      </c>
      <c r="Y40" s="112"/>
      <c r="Z40" s="109">
        <f>F40+J40+N40+R40+V40</f>
        <v>10020</v>
      </c>
      <c r="AA40" s="120"/>
      <c r="AB40" s="120">
        <f>H40+L40+P40+T40+X40</f>
        <v>24161.556000000004</v>
      </c>
      <c r="AC40" s="177"/>
      <c r="AD40" s="142"/>
      <c r="AG40" s="99"/>
      <c r="AH40" s="159"/>
      <c r="AI40" s="33"/>
      <c r="AJ40" s="24"/>
      <c r="AK40" s="24"/>
      <c r="AL40" s="24"/>
      <c r="AM40" s="24"/>
      <c r="AN40" s="24"/>
      <c r="AO40" s="24"/>
      <c r="AP40" s="24"/>
      <c r="AQ40" s="24"/>
      <c r="AR40" s="24"/>
      <c r="AS40" s="24"/>
      <c r="AT40" s="24"/>
      <c r="AU40" s="24"/>
      <c r="AV40" s="24"/>
      <c r="AW40" s="24"/>
      <c r="AX40" s="24"/>
      <c r="AY40" s="24"/>
      <c r="AZ40" s="24"/>
      <c r="BA40" s="24"/>
      <c r="BB40" s="24"/>
      <c r="BC40" s="112"/>
      <c r="BD40" s="109"/>
    </row>
    <row r="41" spans="1:56" ht="12" customHeight="1" x14ac:dyDescent="0.2">
      <c r="A41" s="738"/>
      <c r="B41" s="95"/>
      <c r="C41" s="99"/>
      <c r="D41" s="38"/>
      <c r="E41" s="112"/>
      <c r="F41" s="112"/>
      <c r="G41" s="112"/>
      <c r="H41" s="112"/>
      <c r="I41" s="112"/>
      <c r="J41" s="112"/>
      <c r="K41" s="112"/>
      <c r="L41" s="112"/>
      <c r="M41" s="112"/>
      <c r="N41" s="112"/>
      <c r="O41" s="112"/>
      <c r="P41" s="112"/>
      <c r="Q41" s="112"/>
      <c r="R41" s="112"/>
      <c r="S41" s="112"/>
      <c r="T41" s="112"/>
      <c r="U41" s="112"/>
      <c r="V41" s="112"/>
      <c r="W41" s="112"/>
      <c r="X41" s="112"/>
      <c r="Y41" s="112"/>
      <c r="Z41" s="109"/>
      <c r="AA41" s="112"/>
      <c r="AB41" s="112"/>
      <c r="AC41" s="178"/>
      <c r="AD41" s="142"/>
      <c r="AG41" s="99"/>
      <c r="AH41" s="38"/>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09"/>
    </row>
    <row r="42" spans="1:56" ht="12" customHeight="1" x14ac:dyDescent="0.2">
      <c r="A42" s="738"/>
      <c r="B42" s="98"/>
      <c r="C42" s="99"/>
      <c r="D42" s="159" t="s">
        <v>418</v>
      </c>
      <c r="E42" s="33"/>
      <c r="F42" s="24">
        <v>2043</v>
      </c>
      <c r="G42" s="24"/>
      <c r="H42" s="24">
        <v>5462.7960000000003</v>
      </c>
      <c r="I42" s="24"/>
      <c r="J42" s="24">
        <v>5373</v>
      </c>
      <c r="K42" s="24"/>
      <c r="L42" s="24">
        <v>8956.0010000000002</v>
      </c>
      <c r="M42" s="24"/>
      <c r="N42" s="24">
        <v>0</v>
      </c>
      <c r="O42" s="24"/>
      <c r="P42" s="24">
        <v>0</v>
      </c>
      <c r="Q42" s="24"/>
      <c r="R42" s="24">
        <v>2975</v>
      </c>
      <c r="S42" s="24"/>
      <c r="T42" s="24">
        <v>4891.6909999999998</v>
      </c>
      <c r="U42" s="24"/>
      <c r="V42" s="24">
        <v>0</v>
      </c>
      <c r="W42" s="24"/>
      <c r="X42" s="24">
        <v>0</v>
      </c>
      <c r="Y42" s="112"/>
      <c r="Z42" s="109">
        <f>F42+J42+N42+R42+V42</f>
        <v>10391</v>
      </c>
      <c r="AA42" s="120"/>
      <c r="AB42" s="120">
        <f>H42+L42+P42+T42+X42</f>
        <v>19310.488000000001</v>
      </c>
      <c r="AC42" s="179"/>
      <c r="AD42" s="142"/>
      <c r="AE42" s="71"/>
      <c r="AG42" s="99"/>
      <c r="AH42" s="159"/>
      <c r="AI42" s="33"/>
      <c r="AJ42" s="24"/>
      <c r="AK42" s="24"/>
      <c r="AL42" s="24"/>
      <c r="AM42" s="24"/>
      <c r="AN42" s="24"/>
      <c r="AO42" s="24"/>
      <c r="AP42" s="24"/>
      <c r="AQ42" s="24"/>
      <c r="AR42" s="24"/>
      <c r="AS42" s="24"/>
      <c r="AT42" s="24"/>
      <c r="AU42" s="24"/>
      <c r="AV42" s="24"/>
      <c r="AW42" s="24"/>
      <c r="AX42" s="24"/>
      <c r="AY42" s="24"/>
      <c r="AZ42" s="24"/>
      <c r="BA42" s="24"/>
      <c r="BB42" s="24"/>
      <c r="BC42" s="112"/>
      <c r="BD42" s="109"/>
    </row>
    <row r="43" spans="1:56" ht="13.5" customHeight="1" x14ac:dyDescent="0.2">
      <c r="A43" s="738"/>
      <c r="B43" s="98"/>
      <c r="C43" s="99"/>
      <c r="D43" s="160"/>
      <c r="E43" s="112"/>
      <c r="F43" s="112"/>
      <c r="G43" s="112"/>
      <c r="H43" s="112"/>
      <c r="I43" s="112"/>
      <c r="J43" s="112"/>
      <c r="K43" s="112"/>
      <c r="L43" s="112"/>
      <c r="M43" s="112"/>
      <c r="N43" s="112"/>
      <c r="O43" s="112"/>
      <c r="P43" s="112"/>
      <c r="Q43" s="112"/>
      <c r="R43" s="112"/>
      <c r="S43" s="112"/>
      <c r="T43" s="112"/>
      <c r="U43" s="112"/>
      <c r="V43" s="112"/>
      <c r="W43" s="112"/>
      <c r="X43" s="112"/>
      <c r="Y43" s="112"/>
      <c r="Z43" s="109"/>
      <c r="AA43" s="112"/>
      <c r="AB43" s="112"/>
      <c r="AC43" s="178"/>
      <c r="AD43" s="144"/>
      <c r="AE43" s="136"/>
      <c r="AG43" s="99"/>
      <c r="AH43" s="160"/>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09"/>
    </row>
    <row r="44" spans="1:56" ht="13.5" customHeight="1" x14ac:dyDescent="0.2">
      <c r="A44" s="738"/>
      <c r="B44" s="98"/>
      <c r="C44" s="99">
        <v>2022</v>
      </c>
      <c r="D44" s="159" t="s">
        <v>420</v>
      </c>
      <c r="E44" s="112"/>
      <c r="F44" s="24">
        <v>1854</v>
      </c>
      <c r="G44" s="24"/>
      <c r="H44" s="24">
        <v>5001.5569999999998</v>
      </c>
      <c r="I44" s="24"/>
      <c r="J44" s="24">
        <v>4606</v>
      </c>
      <c r="K44" s="24"/>
      <c r="L44" s="24">
        <v>7091.9040000000005</v>
      </c>
      <c r="M44" s="24"/>
      <c r="N44" s="24">
        <v>0</v>
      </c>
      <c r="O44" s="24"/>
      <c r="P44" s="24">
        <v>0</v>
      </c>
      <c r="Q44" s="24"/>
      <c r="R44" s="24">
        <v>2399</v>
      </c>
      <c r="S44" s="24"/>
      <c r="T44" s="24">
        <v>3891.99</v>
      </c>
      <c r="U44" s="24"/>
      <c r="V44" s="24">
        <v>0</v>
      </c>
      <c r="W44" s="24"/>
      <c r="X44" s="24">
        <v>0</v>
      </c>
      <c r="Y44" s="112"/>
      <c r="Z44" s="109">
        <f t="shared" ref="Z44" si="0">F44+J44+N44+R44+V44</f>
        <v>8859</v>
      </c>
      <c r="AA44" s="120"/>
      <c r="AB44" s="120">
        <f>H44+L44+P44+T44+X44</f>
        <v>15985.450999999999</v>
      </c>
      <c r="AC44" s="179"/>
      <c r="AD44" s="180"/>
      <c r="AE44" s="136"/>
      <c r="AG44" s="99"/>
      <c r="AH44" s="159"/>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09"/>
    </row>
    <row r="45" spans="1:56" ht="9.75" customHeight="1" x14ac:dyDescent="0.2">
      <c r="A45" s="738"/>
      <c r="B45" s="95"/>
      <c r="C45" s="99"/>
      <c r="D45" s="38"/>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78"/>
      <c r="AD45" s="142"/>
      <c r="AG45" s="99"/>
      <c r="AH45" s="38"/>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row>
    <row r="46" spans="1:56" x14ac:dyDescent="0.2">
      <c r="A46" s="738"/>
      <c r="B46" s="95"/>
      <c r="C46" s="99"/>
      <c r="D46" s="159" t="s">
        <v>419</v>
      </c>
      <c r="E46" s="112"/>
      <c r="F46" s="24">
        <v>1882</v>
      </c>
      <c r="G46" s="24"/>
      <c r="H46" s="24">
        <v>4989.3339999999998</v>
      </c>
      <c r="I46" s="24"/>
      <c r="J46" s="24">
        <v>4601</v>
      </c>
      <c r="K46" s="24"/>
      <c r="L46" s="24">
        <v>7380.8850000000002</v>
      </c>
      <c r="M46" s="24"/>
      <c r="N46" s="24">
        <v>0</v>
      </c>
      <c r="O46" s="24"/>
      <c r="P46" s="24">
        <v>0</v>
      </c>
      <c r="Q46" s="24"/>
      <c r="R46" s="24">
        <v>2318</v>
      </c>
      <c r="S46" s="24"/>
      <c r="T46" s="24">
        <v>3823.5790000000002</v>
      </c>
      <c r="U46" s="24"/>
      <c r="V46" s="24">
        <v>0</v>
      </c>
      <c r="W46" s="24"/>
      <c r="X46" s="24">
        <v>0</v>
      </c>
      <c r="Y46" s="112"/>
      <c r="Z46" s="109">
        <f t="shared" ref="Z46" si="1">F46+J46+N46+R46+V46</f>
        <v>8801</v>
      </c>
      <c r="AA46" s="120"/>
      <c r="AB46" s="120">
        <f>H46+L46+P46+T46+X46</f>
        <v>16193.798000000001</v>
      </c>
      <c r="AC46" s="179"/>
      <c r="AD46" s="142"/>
      <c r="AG46" s="99"/>
      <c r="AH46" s="159"/>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09"/>
    </row>
    <row r="47" spans="1:56" ht="12" customHeight="1" x14ac:dyDescent="0.2">
      <c r="A47" s="738"/>
      <c r="B47" s="95"/>
      <c r="C47" s="99"/>
      <c r="D47" s="38"/>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78"/>
      <c r="AD47" s="142"/>
      <c r="AG47" s="99"/>
      <c r="AH47" s="38"/>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row>
    <row r="48" spans="1:56" ht="12" customHeight="1" x14ac:dyDescent="0.2">
      <c r="A48" s="738"/>
      <c r="B48" s="98"/>
      <c r="C48" s="99"/>
      <c r="D48" s="159" t="s">
        <v>418</v>
      </c>
      <c r="E48" s="112"/>
      <c r="F48" s="24">
        <v>1900</v>
      </c>
      <c r="G48" s="24"/>
      <c r="H48" s="24">
        <v>4999.1949999999997</v>
      </c>
      <c r="I48" s="24"/>
      <c r="J48" s="24">
        <v>4567</v>
      </c>
      <c r="K48" s="24"/>
      <c r="L48" s="24">
        <v>7520.5370000000003</v>
      </c>
      <c r="M48" s="24"/>
      <c r="N48" s="24">
        <v>0</v>
      </c>
      <c r="O48" s="24"/>
      <c r="P48" s="24">
        <v>0</v>
      </c>
      <c r="Q48" s="24"/>
      <c r="R48" s="24">
        <v>2255</v>
      </c>
      <c r="S48" s="24"/>
      <c r="T48" s="24">
        <v>3954.1019999999999</v>
      </c>
      <c r="U48" s="24"/>
      <c r="V48" s="24">
        <v>0</v>
      </c>
      <c r="W48" s="24"/>
      <c r="X48" s="24">
        <v>0</v>
      </c>
      <c r="Y48" s="112"/>
      <c r="Z48" s="109">
        <f t="shared" ref="Z48" si="2">F48+J48+N48+R48+V48</f>
        <v>8722</v>
      </c>
      <c r="AA48" s="120"/>
      <c r="AB48" s="120">
        <f>H48+L48+P48+T48+X48</f>
        <v>16473.833999999999</v>
      </c>
      <c r="AC48" s="179"/>
      <c r="AD48" s="144"/>
      <c r="AE48" s="136"/>
      <c r="AG48" s="99"/>
      <c r="AH48" s="159"/>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09"/>
    </row>
    <row r="49" spans="1:31" ht="4.1500000000000004" customHeight="1" x14ac:dyDescent="0.2">
      <c r="A49" s="738"/>
      <c r="B49" s="98"/>
      <c r="C49" s="99"/>
      <c r="AC49" s="174"/>
      <c r="AD49" s="144"/>
      <c r="AE49" s="136"/>
    </row>
    <row r="50" spans="1:31" ht="6" customHeight="1" x14ac:dyDescent="0.2">
      <c r="A50" s="738"/>
      <c r="B50" s="114"/>
      <c r="C50" s="117"/>
      <c r="D50" s="116"/>
      <c r="E50" s="118"/>
      <c r="F50" s="118"/>
      <c r="G50" s="118"/>
      <c r="H50" s="118"/>
      <c r="I50" s="118"/>
      <c r="J50" s="118"/>
      <c r="K50" s="118"/>
      <c r="L50" s="118"/>
      <c r="M50" s="118"/>
      <c r="N50" s="118"/>
      <c r="O50" s="118"/>
      <c r="P50" s="118"/>
      <c r="Q50" s="118"/>
      <c r="R50" s="118"/>
      <c r="S50" s="118"/>
      <c r="T50" s="118"/>
      <c r="U50" s="118"/>
      <c r="V50" s="118"/>
      <c r="W50" s="118"/>
      <c r="X50" s="118"/>
      <c r="Y50" s="118"/>
      <c r="Z50" s="545"/>
      <c r="AA50" s="118"/>
      <c r="AB50" s="118"/>
      <c r="AC50" s="118"/>
      <c r="AD50" s="150"/>
    </row>
    <row r="51" spans="1:31" ht="6" customHeight="1" x14ac:dyDescent="0.2">
      <c r="A51" s="161"/>
      <c r="C51" s="99"/>
      <c r="D51" s="111"/>
      <c r="Z51" s="182"/>
    </row>
    <row r="52" spans="1:31" x14ac:dyDescent="0.2">
      <c r="A52" s="162"/>
      <c r="B52" s="71"/>
      <c r="C52" s="111" t="s">
        <v>330</v>
      </c>
      <c r="E52" s="71" t="s">
        <v>331</v>
      </c>
      <c r="F52" s="71"/>
      <c r="G52" s="71"/>
      <c r="H52" s="71"/>
      <c r="I52" s="71"/>
      <c r="J52" s="71"/>
      <c r="K52" s="71"/>
      <c r="L52" s="71"/>
      <c r="M52" s="71"/>
      <c r="N52" s="71"/>
      <c r="O52" s="71"/>
      <c r="P52" s="71"/>
      <c r="Q52" s="71"/>
      <c r="R52" s="71"/>
      <c r="S52" s="71"/>
      <c r="T52" s="71"/>
      <c r="U52" s="71"/>
      <c r="V52" s="71"/>
      <c r="W52" s="71"/>
      <c r="X52" s="71"/>
      <c r="Y52" s="71"/>
      <c r="Z52" s="136"/>
      <c r="AA52" s="71"/>
      <c r="AB52" s="136"/>
      <c r="AC52" s="71"/>
      <c r="AD52" s="71"/>
      <c r="AE52" s="71"/>
    </row>
    <row r="53" spans="1:31" ht="8.25" customHeight="1" x14ac:dyDescent="0.2">
      <c r="C53" s="163"/>
      <c r="Z53" s="182"/>
    </row>
    <row r="54" spans="1:31" x14ac:dyDescent="0.2">
      <c r="B54" s="164"/>
      <c r="C54" s="70"/>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row>
    <row r="55" spans="1:31" x14ac:dyDescent="0.2">
      <c r="B55" s="71"/>
      <c r="C55" s="70"/>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row>
    <row r="56" spans="1:31" x14ac:dyDescent="0.2">
      <c r="B56" s="71"/>
      <c r="C56" s="70"/>
      <c r="D56" s="71"/>
      <c r="E56" s="71"/>
      <c r="F56" s="71"/>
      <c r="G56" s="71"/>
      <c r="H56" s="71"/>
      <c r="I56" s="71"/>
      <c r="J56" s="71"/>
      <c r="K56" s="71"/>
      <c r="L56" s="71"/>
      <c r="M56" s="71"/>
      <c r="N56" s="71"/>
      <c r="O56" s="71"/>
      <c r="P56" s="71"/>
      <c r="Q56" s="71"/>
      <c r="R56" s="71"/>
      <c r="S56" s="71"/>
      <c r="T56" s="71"/>
      <c r="U56" s="71"/>
      <c r="V56" s="71"/>
      <c r="W56" s="71"/>
      <c r="X56" s="71"/>
      <c r="Y56" s="71"/>
      <c r="Z56" s="71"/>
      <c r="AA56" s="71"/>
      <c r="AB56" s="183"/>
      <c r="AC56" s="71"/>
      <c r="AD56" s="71"/>
      <c r="AE56" s="71"/>
    </row>
    <row r="57" spans="1:31" x14ac:dyDescent="0.2">
      <c r="B57" s="71"/>
      <c r="C57" s="70"/>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row>
  </sheetData>
  <mergeCells count="1">
    <mergeCell ref="A4:A50"/>
  </mergeCells>
  <printOptions verticalCentered="1"/>
  <pageMargins left="0.24" right="0.24" top="0.51" bottom="0.51" header="0.51" footer="0.51"/>
  <pageSetup paperSize="9"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N51"/>
  <sheetViews>
    <sheetView zoomScaleNormal="100" zoomScaleSheetLayoutView="160" workbookViewId="0"/>
  </sheetViews>
  <sheetFormatPr defaultColWidth="9.28515625" defaultRowHeight="12.75" x14ac:dyDescent="0.2"/>
  <cols>
    <col min="1" max="1" width="3.7109375" style="65" customWidth="1"/>
    <col min="2" max="2" width="0.7109375" style="65" customWidth="1"/>
    <col min="3" max="3" width="5.7109375" style="66" customWidth="1"/>
    <col min="4" max="4" width="0.28515625" style="65" customWidth="1"/>
    <col min="5" max="5" width="9.42578125" style="67" customWidth="1"/>
    <col min="6" max="6" width="6.28515625" style="65" customWidth="1"/>
    <col min="7" max="7" width="1" style="65" customWidth="1"/>
    <col min="8" max="8" width="6" style="65" customWidth="1"/>
    <col min="9" max="9" width="1" style="65" customWidth="1"/>
    <col min="10" max="10" width="6.42578125" style="65" customWidth="1"/>
    <col min="11" max="11" width="1" style="65" customWidth="1"/>
    <col min="12" max="12" width="6.7109375" style="65" customWidth="1"/>
    <col min="13" max="13" width="1.28515625" style="65" customWidth="1"/>
    <col min="14" max="14" width="7.7109375" style="65" customWidth="1"/>
    <col min="15" max="15" width="1" style="65" customWidth="1"/>
    <col min="16" max="16" width="7.28515625" style="65" customWidth="1"/>
    <col min="17" max="17" width="1.28515625" style="65" customWidth="1"/>
    <col min="18" max="18" width="6.7109375" style="65" customWidth="1"/>
    <col min="19" max="19" width="1" style="65" customWidth="1"/>
    <col min="20" max="20" width="8.7109375" style="65" customWidth="1"/>
    <col min="21" max="21" width="1.5703125" style="65" customWidth="1"/>
    <col min="22" max="22" width="7.5703125" style="65" customWidth="1"/>
    <col min="23" max="23" width="1.5703125" style="65" customWidth="1"/>
    <col min="24" max="24" width="10" style="65" customWidth="1"/>
    <col min="25" max="25" width="1.5703125" style="65" customWidth="1"/>
    <col min="26" max="26" width="7.28515625" style="65" customWidth="1"/>
    <col min="27" max="27" width="1.7109375" style="65" customWidth="1"/>
    <col min="28" max="28" width="5.7109375" style="65" customWidth="1"/>
    <col min="29" max="29" width="2.7109375" style="65" customWidth="1"/>
    <col min="30" max="30" width="8.5703125" style="65" customWidth="1"/>
    <col min="31" max="31" width="2.28515625" style="65" customWidth="1"/>
    <col min="32" max="32" width="6" style="65" customWidth="1"/>
    <col min="33" max="33" width="8.28515625" style="65" customWidth="1"/>
    <col min="34" max="34" width="1.7109375" style="65" customWidth="1"/>
    <col min="35" max="16384" width="9.28515625" style="65"/>
  </cols>
  <sheetData>
    <row r="1" spans="1:34" ht="12" customHeight="1" x14ac:dyDescent="0.2">
      <c r="A1" s="64"/>
      <c r="B1" s="68" t="s">
        <v>332</v>
      </c>
      <c r="C1" s="69"/>
      <c r="D1" s="64"/>
      <c r="E1" s="70"/>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row>
    <row r="2" spans="1:34" ht="12" customHeight="1" x14ac:dyDescent="0.2">
      <c r="A2" s="64"/>
      <c r="B2" s="72" t="s">
        <v>333</v>
      </c>
      <c r="C2" s="69"/>
      <c r="D2" s="64"/>
      <c r="E2" s="73"/>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row>
    <row r="3" spans="1:34" ht="12" customHeight="1" x14ac:dyDescent="0.2">
      <c r="A3" s="64"/>
      <c r="B3" s="72"/>
      <c r="C3" s="69"/>
      <c r="D3" s="64"/>
      <c r="E3" s="73"/>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row>
    <row r="4" spans="1:34" s="64" customFormat="1" ht="12" customHeight="1" x14ac:dyDescent="0.2">
      <c r="B4" s="71"/>
      <c r="C4" s="74"/>
      <c r="D4" s="71"/>
      <c r="E4" s="70"/>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row>
    <row r="5" spans="1:34" s="64" customFormat="1" ht="4.5" customHeight="1" x14ac:dyDescent="0.2">
      <c r="A5" s="762">
        <v>27</v>
      </c>
      <c r="B5" s="75"/>
      <c r="C5" s="76"/>
      <c r="D5" s="77"/>
      <c r="E5" s="78"/>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137"/>
    </row>
    <row r="6" spans="1:34" s="64" customFormat="1" ht="10.5" customHeight="1" x14ac:dyDescent="0.2">
      <c r="A6" s="763"/>
      <c r="B6" s="79"/>
      <c r="C6" s="80" t="s">
        <v>50</v>
      </c>
      <c r="D6" s="81"/>
      <c r="E6" s="80"/>
      <c r="F6" s="81" t="s">
        <v>334</v>
      </c>
      <c r="G6" s="81"/>
      <c r="H6" s="81"/>
      <c r="I6" s="86"/>
      <c r="J6" s="86"/>
      <c r="K6" s="86"/>
      <c r="L6" s="86"/>
      <c r="M6" s="86"/>
      <c r="N6" s="81" t="s">
        <v>335</v>
      </c>
      <c r="O6" s="86"/>
      <c r="P6" s="86"/>
      <c r="Q6" s="86"/>
      <c r="R6" s="86"/>
      <c r="S6" s="86"/>
      <c r="T6" s="86"/>
      <c r="U6" s="86"/>
      <c r="V6" s="81" t="s">
        <v>336</v>
      </c>
      <c r="W6" s="86"/>
      <c r="X6" s="80" t="s">
        <v>12</v>
      </c>
      <c r="Y6" s="86"/>
      <c r="Z6" s="81" t="s">
        <v>336</v>
      </c>
      <c r="AA6" s="86"/>
      <c r="AB6" s="81" t="s">
        <v>337</v>
      </c>
      <c r="AC6" s="86"/>
      <c r="AD6" s="81" t="s">
        <v>338</v>
      </c>
      <c r="AE6" s="86"/>
      <c r="AF6" s="81" t="s">
        <v>338</v>
      </c>
      <c r="AG6" s="81"/>
      <c r="AH6" s="138"/>
    </row>
    <row r="7" spans="1:34" s="64" customFormat="1" ht="10.5" customHeight="1" x14ac:dyDescent="0.2">
      <c r="A7" s="763"/>
      <c r="B7" s="82"/>
      <c r="C7" s="83" t="s">
        <v>52</v>
      </c>
      <c r="D7" s="84"/>
      <c r="E7" s="85"/>
      <c r="F7" s="84" t="s">
        <v>339</v>
      </c>
      <c r="G7" s="86"/>
      <c r="H7" s="86"/>
      <c r="I7" s="86"/>
      <c r="J7" s="86"/>
      <c r="K7" s="86"/>
      <c r="L7" s="86"/>
      <c r="M7" s="86"/>
      <c r="N7" s="84" t="s">
        <v>340</v>
      </c>
      <c r="O7" s="86"/>
      <c r="P7" s="86"/>
      <c r="Q7" s="86"/>
      <c r="R7" s="86"/>
      <c r="S7" s="86"/>
      <c r="T7" s="86"/>
      <c r="U7" s="86"/>
      <c r="V7" s="81" t="s">
        <v>341</v>
      </c>
      <c r="W7" s="86"/>
      <c r="X7" s="83" t="s">
        <v>18</v>
      </c>
      <c r="Y7" s="86"/>
      <c r="Z7" s="81" t="s">
        <v>342</v>
      </c>
      <c r="AA7" s="86"/>
      <c r="AB7" s="81" t="s">
        <v>343</v>
      </c>
      <c r="AC7" s="86"/>
      <c r="AD7" s="81" t="s">
        <v>344</v>
      </c>
      <c r="AE7" s="86"/>
      <c r="AF7" s="81" t="s">
        <v>345</v>
      </c>
      <c r="AG7" s="81"/>
      <c r="AH7" s="138"/>
    </row>
    <row r="8" spans="1:34" s="64" customFormat="1" ht="10.5" customHeight="1" x14ac:dyDescent="0.2">
      <c r="A8" s="763"/>
      <c r="B8" s="82"/>
      <c r="C8" s="87"/>
      <c r="D8" s="86"/>
      <c r="E8" s="85"/>
      <c r="F8" s="88"/>
      <c r="G8" s="88"/>
      <c r="H8" s="88"/>
      <c r="I8" s="88"/>
      <c r="J8" s="88"/>
      <c r="K8" s="88"/>
      <c r="L8" s="88"/>
      <c r="M8" s="86"/>
      <c r="N8" s="88"/>
      <c r="O8" s="88"/>
      <c r="P8" s="88"/>
      <c r="Q8" s="88"/>
      <c r="R8" s="88"/>
      <c r="S8" s="88"/>
      <c r="T8" s="88"/>
      <c r="U8" s="86"/>
      <c r="V8" s="81" t="s">
        <v>16</v>
      </c>
      <c r="W8" s="86"/>
      <c r="X8" s="80" t="s">
        <v>346</v>
      </c>
      <c r="Y8" s="86"/>
      <c r="Z8" s="81" t="s">
        <v>16</v>
      </c>
      <c r="AA8" s="86"/>
      <c r="AB8" s="81" t="s">
        <v>347</v>
      </c>
      <c r="AC8" s="86"/>
      <c r="AD8" s="84" t="s">
        <v>348</v>
      </c>
      <c r="AE8" s="86"/>
      <c r="AF8" s="81" t="s">
        <v>349</v>
      </c>
      <c r="AG8" s="81"/>
      <c r="AH8" s="138"/>
    </row>
    <row r="9" spans="1:34" s="64" customFormat="1" ht="10.5" customHeight="1" x14ac:dyDescent="0.2">
      <c r="A9" s="763"/>
      <c r="B9" s="82"/>
      <c r="C9" s="87"/>
      <c r="D9" s="86"/>
      <c r="E9" s="85"/>
      <c r="F9" s="86"/>
      <c r="G9" s="86"/>
      <c r="H9" s="86"/>
      <c r="I9" s="86"/>
      <c r="J9" s="86"/>
      <c r="K9" s="86"/>
      <c r="L9" s="86"/>
      <c r="M9" s="86"/>
      <c r="N9" s="86"/>
      <c r="O9" s="86"/>
      <c r="P9" s="86"/>
      <c r="Q9" s="86"/>
      <c r="R9" s="86"/>
      <c r="S9" s="86"/>
      <c r="T9" s="86"/>
      <c r="U9" s="86"/>
      <c r="V9" s="81" t="s">
        <v>24</v>
      </c>
      <c r="W9" s="86"/>
      <c r="X9" s="83" t="s">
        <v>350</v>
      </c>
      <c r="Y9" s="86"/>
      <c r="Z9" s="81" t="s">
        <v>24</v>
      </c>
      <c r="AA9" s="86"/>
      <c r="AB9" s="84" t="s">
        <v>351</v>
      </c>
      <c r="AC9" s="86"/>
      <c r="AD9" s="84" t="s">
        <v>352</v>
      </c>
      <c r="AE9" s="86"/>
      <c r="AF9" s="84" t="s">
        <v>353</v>
      </c>
      <c r="AG9" s="84"/>
      <c r="AH9" s="138"/>
    </row>
    <row r="10" spans="1:34" s="64" customFormat="1" ht="10.5" customHeight="1" x14ac:dyDescent="0.2">
      <c r="A10" s="763"/>
      <c r="B10" s="82"/>
      <c r="C10" s="87"/>
      <c r="D10" s="86"/>
      <c r="E10" s="85"/>
      <c r="F10" s="81" t="s">
        <v>315</v>
      </c>
      <c r="G10" s="86"/>
      <c r="H10" s="86"/>
      <c r="I10" s="86"/>
      <c r="J10" s="81" t="s">
        <v>354</v>
      </c>
      <c r="K10" s="86"/>
      <c r="L10" s="81" t="s">
        <v>13</v>
      </c>
      <c r="M10" s="86"/>
      <c r="N10" s="81" t="s">
        <v>315</v>
      </c>
      <c r="O10" s="86"/>
      <c r="P10" s="86"/>
      <c r="Q10" s="86"/>
      <c r="R10" s="81" t="s">
        <v>354</v>
      </c>
      <c r="S10" s="86"/>
      <c r="T10" s="81" t="s">
        <v>13</v>
      </c>
      <c r="U10" s="86"/>
      <c r="V10" s="81" t="s">
        <v>25</v>
      </c>
      <c r="W10" s="86"/>
      <c r="X10" s="124"/>
      <c r="Y10" s="86"/>
      <c r="Z10" s="81" t="s">
        <v>25</v>
      </c>
      <c r="AA10" s="86"/>
      <c r="AB10" s="84" t="s">
        <v>355</v>
      </c>
      <c r="AC10" s="86"/>
      <c r="AD10" s="81" t="s">
        <v>356</v>
      </c>
      <c r="AE10" s="86"/>
      <c r="AF10" s="84" t="s">
        <v>357</v>
      </c>
      <c r="AG10" s="84"/>
      <c r="AH10" s="138"/>
    </row>
    <row r="11" spans="1:34" s="64" customFormat="1" ht="10.5" customHeight="1" x14ac:dyDescent="0.2">
      <c r="A11" s="763"/>
      <c r="B11" s="82"/>
      <c r="C11" s="87"/>
      <c r="D11" s="86"/>
      <c r="E11" s="85"/>
      <c r="F11" s="84" t="s">
        <v>318</v>
      </c>
      <c r="G11" s="86"/>
      <c r="H11" s="86"/>
      <c r="I11" s="86"/>
      <c r="J11" s="84" t="s">
        <v>40</v>
      </c>
      <c r="K11" s="86"/>
      <c r="L11" s="84" t="s">
        <v>22</v>
      </c>
      <c r="M11" s="86"/>
      <c r="N11" s="84" t="s">
        <v>318</v>
      </c>
      <c r="O11" s="86"/>
      <c r="P11" s="86"/>
      <c r="Q11" s="86"/>
      <c r="R11" s="84" t="s">
        <v>40</v>
      </c>
      <c r="S11" s="86"/>
      <c r="T11" s="84" t="s">
        <v>22</v>
      </c>
      <c r="U11" s="86"/>
      <c r="V11" s="84" t="s">
        <v>358</v>
      </c>
      <c r="W11" s="86"/>
      <c r="X11" s="86"/>
      <c r="Y11" s="86"/>
      <c r="Z11" s="84" t="s">
        <v>359</v>
      </c>
      <c r="AA11" s="86"/>
      <c r="AB11" s="84" t="s">
        <v>360</v>
      </c>
      <c r="AC11" s="86"/>
      <c r="AD11" s="84" t="s">
        <v>361</v>
      </c>
      <c r="AE11" s="86"/>
      <c r="AF11" s="84" t="s">
        <v>362</v>
      </c>
      <c r="AG11" s="84"/>
      <c r="AH11" s="138"/>
    </row>
    <row r="12" spans="1:34" s="64" customFormat="1" ht="10.5" customHeight="1" x14ac:dyDescent="0.2">
      <c r="A12" s="763"/>
      <c r="B12" s="82"/>
      <c r="C12" s="87"/>
      <c r="D12" s="86"/>
      <c r="E12" s="85"/>
      <c r="F12" s="88"/>
      <c r="G12" s="88"/>
      <c r="H12" s="88"/>
      <c r="I12" s="86"/>
      <c r="J12" s="86"/>
      <c r="K12" s="86"/>
      <c r="L12" s="86"/>
      <c r="M12" s="86"/>
      <c r="N12" s="88"/>
      <c r="O12" s="88"/>
      <c r="P12" s="88"/>
      <c r="Q12" s="86"/>
      <c r="R12" s="86"/>
      <c r="S12" s="86"/>
      <c r="T12" s="86"/>
      <c r="U12" s="86"/>
      <c r="V12" s="125" t="s">
        <v>363</v>
      </c>
      <c r="W12" s="86"/>
      <c r="X12" s="86"/>
      <c r="Y12" s="86"/>
      <c r="Z12" s="125" t="s">
        <v>363</v>
      </c>
      <c r="AA12" s="86"/>
      <c r="AB12" s="84" t="s">
        <v>364</v>
      </c>
      <c r="AC12" s="86"/>
      <c r="AD12" s="81"/>
      <c r="AE12" s="86"/>
      <c r="AF12" s="128"/>
      <c r="AG12" s="128"/>
      <c r="AH12" s="138"/>
    </row>
    <row r="13" spans="1:34" s="64" customFormat="1" ht="10.5" customHeight="1" x14ac:dyDescent="0.2">
      <c r="A13" s="763"/>
      <c r="B13" s="82"/>
      <c r="C13" s="87"/>
      <c r="D13" s="86"/>
      <c r="E13" s="85"/>
      <c r="F13" s="86"/>
      <c r="G13" s="86"/>
      <c r="H13" s="86"/>
      <c r="I13" s="86"/>
      <c r="J13" s="86"/>
      <c r="K13" s="86"/>
      <c r="L13" s="86"/>
      <c r="M13" s="86"/>
      <c r="N13" s="86"/>
      <c r="O13" s="86"/>
      <c r="P13" s="86"/>
      <c r="Q13" s="86"/>
      <c r="R13" s="86"/>
      <c r="S13" s="86"/>
      <c r="T13" s="86"/>
      <c r="U13" s="86"/>
      <c r="V13" s="84" t="s">
        <v>365</v>
      </c>
      <c r="W13" s="86"/>
      <c r="X13" s="86"/>
      <c r="Y13" s="86"/>
      <c r="Z13" s="84" t="s">
        <v>365</v>
      </c>
      <c r="AA13" s="86"/>
      <c r="AB13" s="84" t="s">
        <v>366</v>
      </c>
      <c r="AC13" s="86"/>
      <c r="AD13" s="86"/>
      <c r="AE13" s="86"/>
      <c r="AF13" s="84"/>
      <c r="AG13" s="84"/>
      <c r="AH13" s="138"/>
    </row>
    <row r="14" spans="1:34" s="64" customFormat="1" ht="10.5" customHeight="1" x14ac:dyDescent="0.2">
      <c r="A14" s="763"/>
      <c r="B14" s="82"/>
      <c r="C14" s="87"/>
      <c r="D14" s="86"/>
      <c r="E14" s="85"/>
      <c r="F14" s="81" t="s">
        <v>367</v>
      </c>
      <c r="G14" s="81"/>
      <c r="H14" s="81" t="s">
        <v>368</v>
      </c>
      <c r="I14" s="81"/>
      <c r="J14" s="81"/>
      <c r="K14" s="81"/>
      <c r="L14" s="81"/>
      <c r="M14" s="86"/>
      <c r="N14" s="81" t="s">
        <v>367</v>
      </c>
      <c r="O14" s="81"/>
      <c r="P14" s="81" t="s">
        <v>368</v>
      </c>
      <c r="Q14" s="86"/>
      <c r="R14" s="86"/>
      <c r="S14" s="86"/>
      <c r="T14" s="86"/>
      <c r="U14" s="86"/>
      <c r="V14" s="84" t="s">
        <v>37</v>
      </c>
      <c r="W14" s="86"/>
      <c r="X14" s="86"/>
      <c r="Y14" s="86"/>
      <c r="Z14" s="84" t="s">
        <v>37</v>
      </c>
      <c r="AA14" s="86"/>
      <c r="AB14" s="86"/>
      <c r="AC14" s="86"/>
      <c r="AD14" s="86"/>
      <c r="AE14" s="86"/>
      <c r="AF14" s="129" t="s">
        <v>369</v>
      </c>
      <c r="AG14" s="139" t="s">
        <v>346</v>
      </c>
      <c r="AH14" s="138"/>
    </row>
    <row r="15" spans="1:34" s="64" customFormat="1" ht="10.5" customHeight="1" x14ac:dyDescent="0.2">
      <c r="A15" s="763"/>
      <c r="B15" s="82"/>
      <c r="C15" s="87"/>
      <c r="D15" s="86"/>
      <c r="E15" s="85"/>
      <c r="F15" s="84" t="s">
        <v>370</v>
      </c>
      <c r="G15" s="81"/>
      <c r="H15" s="81" t="s">
        <v>371</v>
      </c>
      <c r="I15" s="81"/>
      <c r="J15" s="81"/>
      <c r="K15" s="81"/>
      <c r="L15" s="81"/>
      <c r="M15" s="86"/>
      <c r="N15" s="84" t="s">
        <v>370</v>
      </c>
      <c r="O15" s="84"/>
      <c r="P15" s="81" t="s">
        <v>371</v>
      </c>
      <c r="Q15" s="86"/>
      <c r="R15" s="86"/>
      <c r="S15" s="86"/>
      <c r="T15" s="86"/>
      <c r="U15" s="86"/>
      <c r="V15" s="81" t="s">
        <v>372</v>
      </c>
      <c r="W15" s="86"/>
      <c r="X15" s="86"/>
      <c r="Y15" s="86"/>
      <c r="Z15" s="81" t="s">
        <v>372</v>
      </c>
      <c r="AA15" s="86"/>
      <c r="AB15" s="86"/>
      <c r="AC15" s="86"/>
      <c r="AD15" s="86"/>
      <c r="AE15" s="86"/>
      <c r="AF15" s="86"/>
      <c r="AG15" s="140" t="s">
        <v>373</v>
      </c>
      <c r="AH15" s="138"/>
    </row>
    <row r="16" spans="1:34" s="64" customFormat="1" ht="10.5" customHeight="1" x14ac:dyDescent="0.2">
      <c r="A16" s="763"/>
      <c r="B16" s="82"/>
      <c r="C16" s="89"/>
      <c r="D16" s="90"/>
      <c r="E16" s="85"/>
      <c r="F16" s="84"/>
      <c r="G16" s="81"/>
      <c r="H16" s="84" t="s">
        <v>374</v>
      </c>
      <c r="I16" s="81"/>
      <c r="J16" s="81"/>
      <c r="K16" s="81"/>
      <c r="L16" s="81"/>
      <c r="M16" s="86"/>
      <c r="N16" s="84"/>
      <c r="O16" s="84"/>
      <c r="P16" s="84" t="s">
        <v>374</v>
      </c>
      <c r="Q16" s="81"/>
      <c r="R16" s="81"/>
      <c r="S16" s="81"/>
      <c r="T16" s="81"/>
      <c r="U16" s="81"/>
      <c r="V16" s="86" t="s">
        <v>375</v>
      </c>
      <c r="W16" s="86"/>
      <c r="X16" s="81"/>
      <c r="Y16" s="81"/>
      <c r="Z16" s="86" t="s">
        <v>375</v>
      </c>
      <c r="AA16" s="86"/>
      <c r="AB16" s="81"/>
      <c r="AC16" s="81"/>
      <c r="AD16" s="81"/>
      <c r="AE16" s="130"/>
      <c r="AF16" s="129"/>
      <c r="AG16" s="124"/>
      <c r="AH16" s="138"/>
    </row>
    <row r="17" spans="1:34" s="64" customFormat="1" ht="9.75" customHeight="1" x14ac:dyDescent="0.2">
      <c r="A17" s="763"/>
      <c r="B17" s="82"/>
      <c r="C17" s="89"/>
      <c r="D17" s="90"/>
      <c r="E17" s="85"/>
      <c r="F17" s="84"/>
      <c r="G17" s="84"/>
      <c r="H17" s="84" t="s">
        <v>376</v>
      </c>
      <c r="I17" s="84"/>
      <c r="J17" s="84"/>
      <c r="K17" s="84"/>
      <c r="L17" s="84"/>
      <c r="M17" s="86"/>
      <c r="N17" s="84"/>
      <c r="O17" s="84"/>
      <c r="P17" s="84" t="s">
        <v>376</v>
      </c>
      <c r="Q17" s="84"/>
      <c r="R17" s="84"/>
      <c r="S17" s="84"/>
      <c r="T17" s="84"/>
      <c r="U17" s="86"/>
      <c r="V17" s="86"/>
      <c r="W17" s="86"/>
      <c r="X17" s="84"/>
      <c r="Y17" s="84"/>
      <c r="Z17" s="84"/>
      <c r="AA17" s="84"/>
      <c r="AB17" s="84"/>
      <c r="AC17" s="84"/>
      <c r="AD17" s="84"/>
      <c r="AE17" s="84"/>
      <c r="AF17" s="84"/>
      <c r="AG17" s="84"/>
      <c r="AH17" s="138"/>
    </row>
    <row r="18" spans="1:34" s="64" customFormat="1" ht="12" customHeight="1" x14ac:dyDescent="0.2">
      <c r="A18" s="763"/>
      <c r="B18" s="91"/>
      <c r="C18" s="92"/>
      <c r="D18" s="88"/>
      <c r="E18" s="93"/>
      <c r="F18" s="94"/>
      <c r="G18" s="88"/>
      <c r="H18" s="94"/>
      <c r="I18" s="88"/>
      <c r="J18" s="94"/>
      <c r="K18" s="88"/>
      <c r="L18" s="94"/>
      <c r="M18" s="88"/>
      <c r="N18" s="94"/>
      <c r="O18" s="88"/>
      <c r="P18" s="94"/>
      <c r="Q18" s="88"/>
      <c r="R18" s="94"/>
      <c r="S18" s="88"/>
      <c r="T18" s="94"/>
      <c r="U18" s="88"/>
      <c r="V18" s="88"/>
      <c r="W18" s="88"/>
      <c r="X18" s="94"/>
      <c r="Y18" s="88"/>
      <c r="Z18" s="94"/>
      <c r="AA18" s="88"/>
      <c r="AB18" s="88"/>
      <c r="AC18" s="88"/>
      <c r="AD18" s="88"/>
      <c r="AE18" s="88"/>
      <c r="AF18" s="88"/>
      <c r="AG18" s="88"/>
      <c r="AH18" s="141"/>
    </row>
    <row r="19" spans="1:34" s="64" customFormat="1" ht="6.75" customHeight="1" x14ac:dyDescent="0.2">
      <c r="A19" s="763"/>
      <c r="B19" s="95"/>
      <c r="C19" s="69"/>
      <c r="E19" s="73"/>
      <c r="AH19" s="142"/>
    </row>
    <row r="20" spans="1:34" s="64" customFormat="1" ht="11.25" x14ac:dyDescent="0.2">
      <c r="A20" s="763"/>
      <c r="B20" s="95"/>
      <c r="C20" s="96">
        <v>2022</v>
      </c>
      <c r="E20" s="265"/>
      <c r="F20" s="112">
        <v>4519</v>
      </c>
      <c r="G20" s="112"/>
      <c r="H20" s="112">
        <v>2622</v>
      </c>
      <c r="I20" s="112"/>
      <c r="J20" s="112">
        <v>1847</v>
      </c>
      <c r="K20" s="112"/>
      <c r="L20" s="121">
        <f>F20+H20+J20</f>
        <v>8988</v>
      </c>
      <c r="M20" s="112"/>
      <c r="N20" s="112">
        <v>77588.790999999997</v>
      </c>
      <c r="O20" s="112"/>
      <c r="P20" s="112">
        <v>52411.968999999997</v>
      </c>
      <c r="Q20" s="112"/>
      <c r="R20" s="112">
        <v>60469.046000000002</v>
      </c>
      <c r="S20" s="112"/>
      <c r="T20" s="121">
        <f>N20+P20+R20</f>
        <v>190469.80599999998</v>
      </c>
      <c r="U20" s="112"/>
      <c r="V20" s="112">
        <v>107640</v>
      </c>
      <c r="W20" s="112"/>
      <c r="X20" s="112">
        <v>47387068</v>
      </c>
      <c r="Y20" s="112"/>
      <c r="Z20" s="112">
        <v>52973</v>
      </c>
      <c r="AA20" s="112"/>
      <c r="AB20" s="112">
        <v>229.41707843731075</v>
      </c>
      <c r="AC20" s="112"/>
      <c r="AD20" s="131">
        <f>X20/Z20</f>
        <v>894.55133747380739</v>
      </c>
      <c r="AE20" s="112"/>
      <c r="AF20" s="135">
        <v>74.839503648872338</v>
      </c>
      <c r="AG20" s="135">
        <v>45.707950888103944</v>
      </c>
      <c r="AH20" s="142"/>
    </row>
    <row r="21" spans="1:34" s="64" customFormat="1" ht="6.75" customHeight="1" x14ac:dyDescent="0.2">
      <c r="A21" s="763"/>
      <c r="B21" s="95"/>
      <c r="C21" s="73"/>
      <c r="E21" s="73"/>
      <c r="AH21" s="142"/>
    </row>
    <row r="22" spans="1:34" s="64" customFormat="1" ht="11.25" x14ac:dyDescent="0.2">
      <c r="A22" s="763"/>
      <c r="B22" s="98"/>
      <c r="C22" s="96">
        <v>2021</v>
      </c>
      <c r="E22" s="265"/>
      <c r="F22" s="112">
        <v>4232</v>
      </c>
      <c r="G22" s="112"/>
      <c r="H22" s="112">
        <v>2115</v>
      </c>
      <c r="I22" s="112"/>
      <c r="J22" s="112">
        <v>1647</v>
      </c>
      <c r="K22" s="112"/>
      <c r="L22" s="121">
        <f>F22+H22+J22</f>
        <v>7994</v>
      </c>
      <c r="M22" s="112"/>
      <c r="N22" s="112">
        <v>75305.149999999994</v>
      </c>
      <c r="O22" s="112"/>
      <c r="P22" s="112">
        <v>40752.89</v>
      </c>
      <c r="Q22" s="112"/>
      <c r="R22" s="112">
        <v>49995.57</v>
      </c>
      <c r="S22" s="112"/>
      <c r="T22" s="121">
        <f>N22+P22+R22</f>
        <v>166053.60999999999</v>
      </c>
      <c r="U22" s="112"/>
      <c r="V22" s="112">
        <v>85617</v>
      </c>
      <c r="W22" s="112"/>
      <c r="X22" s="112">
        <v>45347184</v>
      </c>
      <c r="Y22" s="112"/>
      <c r="Z22" s="112">
        <v>43143</v>
      </c>
      <c r="AA22" s="112"/>
      <c r="AB22" s="112">
        <v>245.58448438382408</v>
      </c>
      <c r="AC22" s="112"/>
      <c r="AD22" s="131">
        <f>X22/Z22</f>
        <v>1051.0901884430846</v>
      </c>
      <c r="AE22" s="112"/>
      <c r="AF22" s="135">
        <v>72.465656659344745</v>
      </c>
      <c r="AG22" s="135">
        <v>43.63730058584482</v>
      </c>
      <c r="AH22" s="144"/>
    </row>
    <row r="23" spans="1:34" s="64" customFormat="1" ht="6.75" customHeight="1" x14ac:dyDescent="0.2">
      <c r="A23" s="763"/>
      <c r="B23" s="95"/>
      <c r="C23" s="73"/>
      <c r="E23" s="73"/>
      <c r="AH23" s="142"/>
    </row>
    <row r="24" spans="1:34" s="64" customFormat="1" ht="11.25" x14ac:dyDescent="0.2">
      <c r="A24" s="763"/>
      <c r="B24" s="98"/>
      <c r="C24" s="96">
        <v>2020</v>
      </c>
      <c r="E24" s="265"/>
      <c r="F24" s="112">
        <v>5455</v>
      </c>
      <c r="G24" s="112"/>
      <c r="H24" s="112">
        <v>2502</v>
      </c>
      <c r="I24" s="112"/>
      <c r="J24" s="112">
        <v>1779</v>
      </c>
      <c r="K24" s="112"/>
      <c r="L24" s="121">
        <f>F24+H24+J24</f>
        <v>9736</v>
      </c>
      <c r="M24" s="112"/>
      <c r="N24" s="112">
        <v>90759</v>
      </c>
      <c r="O24" s="112"/>
      <c r="P24" s="112">
        <v>44881</v>
      </c>
      <c r="Q24" s="112"/>
      <c r="R24" s="112">
        <v>51627</v>
      </c>
      <c r="S24" s="112"/>
      <c r="T24" s="121">
        <f>N24+P24+R24</f>
        <v>187267</v>
      </c>
      <c r="U24" s="112"/>
      <c r="V24" s="112">
        <v>91013</v>
      </c>
      <c r="W24" s="112"/>
      <c r="X24" s="112">
        <v>56420718</v>
      </c>
      <c r="Y24" s="112"/>
      <c r="Z24" s="112">
        <v>43234</v>
      </c>
      <c r="AA24" s="112"/>
      <c r="AB24" s="112">
        <v>253</v>
      </c>
      <c r="AC24" s="112"/>
      <c r="AD24" s="131">
        <f>X24/Z24</f>
        <v>1305.0080492205209</v>
      </c>
      <c r="AE24" s="112"/>
      <c r="AF24" s="135">
        <v>65.8</v>
      </c>
      <c r="AG24" s="135">
        <v>40.9</v>
      </c>
      <c r="AH24" s="144"/>
    </row>
    <row r="25" spans="1:34" s="64" customFormat="1" ht="6.75" customHeight="1" x14ac:dyDescent="0.2">
      <c r="A25" s="763"/>
      <c r="B25" s="95"/>
      <c r="C25" s="73"/>
      <c r="E25" s="73"/>
      <c r="AH25" s="142"/>
    </row>
    <row r="26" spans="1:34" s="64" customFormat="1" ht="11.25" x14ac:dyDescent="0.2">
      <c r="A26" s="763"/>
      <c r="B26" s="98"/>
      <c r="C26" s="96">
        <v>2019</v>
      </c>
      <c r="E26" s="97"/>
      <c r="F26" s="30">
        <v>5994</v>
      </c>
      <c r="G26" s="24"/>
      <c r="H26" s="30">
        <v>3097</v>
      </c>
      <c r="I26" s="30"/>
      <c r="J26" s="30">
        <v>1976</v>
      </c>
      <c r="K26" s="24"/>
      <c r="L26" s="120">
        <f>F26+H26+J26</f>
        <v>11067</v>
      </c>
      <c r="M26" s="24"/>
      <c r="N26" s="24">
        <v>100256</v>
      </c>
      <c r="O26" s="24"/>
      <c r="P26" s="24">
        <v>52710</v>
      </c>
      <c r="Q26" s="24"/>
      <c r="R26" s="24">
        <v>56452</v>
      </c>
      <c r="S26" s="24"/>
      <c r="T26" s="120">
        <f>N26+P26+R26</f>
        <v>209418</v>
      </c>
      <c r="U26" s="24"/>
      <c r="V26" s="24">
        <v>95354</v>
      </c>
      <c r="W26" s="24"/>
      <c r="X26" s="48">
        <v>61227315</v>
      </c>
      <c r="Y26" s="48"/>
      <c r="Z26" s="48">
        <v>43533</v>
      </c>
      <c r="AA26" s="24"/>
      <c r="AB26" s="120">
        <v>260</v>
      </c>
      <c r="AC26" s="120"/>
      <c r="AD26" s="131">
        <f>X26/Z26</f>
        <v>1406.4575149886293</v>
      </c>
      <c r="AE26" s="120"/>
      <c r="AF26" s="131">
        <v>64.400000000000006</v>
      </c>
      <c r="AG26" s="143">
        <v>39.299999999999997</v>
      </c>
      <c r="AH26" s="144"/>
    </row>
    <row r="27" spans="1:34" s="64" customFormat="1" ht="6.75" customHeight="1" x14ac:dyDescent="0.2">
      <c r="A27" s="763"/>
      <c r="B27" s="95"/>
      <c r="C27" s="73"/>
      <c r="E27" s="73"/>
      <c r="L27" s="120"/>
      <c r="T27" s="120"/>
      <c r="AD27" s="131"/>
      <c r="AH27" s="142"/>
    </row>
    <row r="28" spans="1:34" s="64" customFormat="1" ht="11.25" x14ac:dyDescent="0.2">
      <c r="A28" s="763"/>
      <c r="B28" s="98"/>
      <c r="C28" s="487" t="s">
        <v>415</v>
      </c>
      <c r="D28" s="640"/>
      <c r="E28" s="640" t="s">
        <v>427</v>
      </c>
      <c r="F28" s="112">
        <v>4935</v>
      </c>
      <c r="G28" s="112"/>
      <c r="H28" s="112">
        <v>2619</v>
      </c>
      <c r="I28" s="112"/>
      <c r="J28" s="112">
        <v>1882</v>
      </c>
      <c r="K28" s="112"/>
      <c r="L28" s="120">
        <f t="shared" ref="L28:L30" si="0">F28+H28+J28</f>
        <v>9436</v>
      </c>
      <c r="M28" s="112"/>
      <c r="N28" s="112">
        <v>87848.444000000003</v>
      </c>
      <c r="O28" s="112"/>
      <c r="P28" s="112">
        <v>59755.11</v>
      </c>
      <c r="Q28" s="112"/>
      <c r="R28" s="112">
        <v>60354.107000000004</v>
      </c>
      <c r="S28" s="112"/>
      <c r="T28" s="120">
        <f t="shared" ref="T28:T30" si="1">N28+P28+R28</f>
        <v>207957.66100000002</v>
      </c>
      <c r="U28" s="112"/>
      <c r="V28" s="112">
        <v>115043</v>
      </c>
      <c r="W28" s="112"/>
      <c r="X28" s="112">
        <v>46720354</v>
      </c>
      <c r="Y28" s="112"/>
      <c r="Z28" s="112">
        <v>54895</v>
      </c>
      <c r="AA28" s="112"/>
      <c r="AB28" s="112">
        <v>212.06908441010873</v>
      </c>
      <c r="AC28" s="112"/>
      <c r="AD28" s="131">
        <f t="shared" ref="AD28:AD30" si="2">X28/Z28</f>
        <v>851.08578194735401</v>
      </c>
      <c r="AE28" s="112"/>
      <c r="AF28" s="135">
        <v>83.940114092284318</v>
      </c>
      <c r="AG28" s="135">
        <v>44.641790641071708</v>
      </c>
      <c r="AH28" s="144"/>
    </row>
    <row r="29" spans="1:34" s="64" customFormat="1" ht="6.75" customHeight="1" x14ac:dyDescent="0.2">
      <c r="A29" s="763"/>
      <c r="B29" s="98"/>
      <c r="C29" s="184"/>
      <c r="D29" s="71"/>
      <c r="E29" s="71"/>
      <c r="F29" s="112"/>
      <c r="G29" s="112"/>
      <c r="H29" s="112"/>
      <c r="I29" s="112"/>
      <c r="J29" s="112"/>
      <c r="K29" s="112"/>
      <c r="L29" s="120"/>
      <c r="M29" s="112"/>
      <c r="N29" s="112"/>
      <c r="O29" s="112"/>
      <c r="P29" s="112"/>
      <c r="Q29" s="112"/>
      <c r="R29" s="112"/>
      <c r="S29" s="112"/>
      <c r="T29" s="120"/>
      <c r="U29" s="112"/>
      <c r="V29" s="112"/>
      <c r="W29" s="112"/>
      <c r="X29" s="112"/>
      <c r="Y29" s="112"/>
      <c r="Z29" s="112"/>
      <c r="AA29" s="112"/>
      <c r="AB29" s="112"/>
      <c r="AC29" s="112"/>
      <c r="AD29" s="131"/>
      <c r="AE29" s="112"/>
      <c r="AF29" s="112"/>
      <c r="AG29" s="112"/>
      <c r="AH29" s="144"/>
    </row>
    <row r="30" spans="1:34" s="64" customFormat="1" ht="11.25" x14ac:dyDescent="0.2">
      <c r="A30" s="763"/>
      <c r="B30" s="95"/>
      <c r="C30" s="487" t="s">
        <v>411</v>
      </c>
      <c r="D30" s="640"/>
      <c r="E30" s="640" t="s">
        <v>423</v>
      </c>
      <c r="F30" s="112">
        <v>4504</v>
      </c>
      <c r="G30" s="112"/>
      <c r="H30" s="112">
        <v>2501</v>
      </c>
      <c r="I30" s="112"/>
      <c r="J30" s="112">
        <v>1862</v>
      </c>
      <c r="K30" s="112"/>
      <c r="L30" s="120">
        <f t="shared" si="0"/>
        <v>8867</v>
      </c>
      <c r="M30" s="112"/>
      <c r="N30" s="112">
        <v>69907.63</v>
      </c>
      <c r="O30" s="112"/>
      <c r="P30" s="112">
        <v>46468.654999999999</v>
      </c>
      <c r="Q30" s="112"/>
      <c r="R30" s="112">
        <v>55112.894999999997</v>
      </c>
      <c r="S30" s="112"/>
      <c r="T30" s="120">
        <f t="shared" si="1"/>
        <v>171489.18</v>
      </c>
      <c r="U30" s="112"/>
      <c r="V30" s="112">
        <v>107641</v>
      </c>
      <c r="W30" s="112"/>
      <c r="X30" s="112">
        <v>43298958</v>
      </c>
      <c r="Y30" s="112"/>
      <c r="Z30" s="112">
        <v>52808</v>
      </c>
      <c r="AA30" s="112"/>
      <c r="AB30" s="112">
        <v>212.01190602351764</v>
      </c>
      <c r="AC30" s="112"/>
      <c r="AD30" s="131">
        <f t="shared" si="2"/>
        <v>819.93179063778211</v>
      </c>
      <c r="AE30" s="112"/>
      <c r="AF30" s="135">
        <v>73.209248146134541</v>
      </c>
      <c r="AG30" s="135">
        <v>45.343893945354132</v>
      </c>
      <c r="AH30" s="142"/>
    </row>
    <row r="31" spans="1:34" s="64" customFormat="1" ht="6.75" customHeight="1" x14ac:dyDescent="0.2">
      <c r="A31" s="763"/>
      <c r="B31" s="102"/>
      <c r="C31" s="103"/>
      <c r="D31" s="104"/>
      <c r="E31" s="105"/>
      <c r="F31" s="106"/>
      <c r="G31" s="106"/>
      <c r="H31" s="106"/>
      <c r="I31" s="106"/>
      <c r="J31" s="106"/>
      <c r="K31" s="106"/>
      <c r="L31" s="122"/>
      <c r="M31" s="106"/>
      <c r="N31" s="106"/>
      <c r="O31" s="106"/>
      <c r="P31" s="106"/>
      <c r="Q31" s="106"/>
      <c r="R31" s="106"/>
      <c r="S31" s="106"/>
      <c r="T31" s="122"/>
      <c r="U31" s="106"/>
      <c r="V31" s="106"/>
      <c r="W31" s="106"/>
      <c r="X31" s="126"/>
      <c r="Y31" s="126"/>
      <c r="Z31" s="126"/>
      <c r="AA31" s="106"/>
      <c r="AB31" s="122"/>
      <c r="AC31" s="122"/>
      <c r="AD31" s="122"/>
      <c r="AE31" s="122"/>
      <c r="AF31" s="122"/>
      <c r="AG31" s="145"/>
      <c r="AH31" s="146"/>
    </row>
    <row r="32" spans="1:34" s="64" customFormat="1" ht="6.75" customHeight="1" x14ac:dyDescent="0.2">
      <c r="A32" s="763"/>
      <c r="B32" s="95"/>
      <c r="C32" s="73"/>
      <c r="D32" s="69"/>
      <c r="F32" s="107"/>
      <c r="G32" s="107"/>
      <c r="H32" s="107"/>
      <c r="I32" s="107"/>
      <c r="J32" s="107"/>
      <c r="K32" s="107"/>
      <c r="L32" s="123"/>
      <c r="M32" s="107"/>
      <c r="N32" s="107"/>
      <c r="O32" s="107"/>
      <c r="P32" s="107"/>
      <c r="Q32" s="107"/>
      <c r="R32" s="109"/>
      <c r="S32" s="107"/>
      <c r="T32" s="123"/>
      <c r="U32" s="107"/>
      <c r="V32" s="107"/>
      <c r="W32" s="107"/>
      <c r="X32" s="127"/>
      <c r="Y32" s="127"/>
      <c r="Z32" s="127"/>
      <c r="AA32" s="107"/>
      <c r="AB32" s="123"/>
      <c r="AC32" s="123"/>
      <c r="AD32" s="123"/>
      <c r="AE32" s="123"/>
      <c r="AF32" s="123"/>
      <c r="AG32" s="147"/>
      <c r="AH32" s="142"/>
    </row>
    <row r="33" spans="1:66" s="64" customFormat="1" ht="4.5" customHeight="1" x14ac:dyDescent="0.2">
      <c r="A33" s="763"/>
      <c r="B33" s="95"/>
      <c r="C33" s="108"/>
      <c r="E33" s="73"/>
      <c r="F33" s="109"/>
      <c r="G33" s="109"/>
      <c r="H33" s="109"/>
      <c r="I33" s="109"/>
      <c r="J33" s="109"/>
      <c r="K33" s="109"/>
      <c r="L33" s="121"/>
      <c r="M33" s="109"/>
      <c r="N33" s="109"/>
      <c r="O33" s="109"/>
      <c r="P33" s="109"/>
      <c r="Q33" s="109"/>
      <c r="R33" s="109"/>
      <c r="S33" s="109"/>
      <c r="T33" s="109"/>
      <c r="U33" s="109"/>
      <c r="V33" s="109"/>
      <c r="W33" s="109"/>
      <c r="X33" s="109"/>
      <c r="Y33" s="109"/>
      <c r="Z33" s="109"/>
      <c r="AA33" s="109"/>
      <c r="AB33" s="107"/>
      <c r="AC33" s="109"/>
      <c r="AD33" s="109"/>
      <c r="AE33" s="109"/>
      <c r="AF33" s="109"/>
      <c r="AG33" s="109"/>
      <c r="AH33" s="142"/>
    </row>
    <row r="34" spans="1:66" s="64" customFormat="1" ht="13.5" customHeight="1" x14ac:dyDescent="0.2">
      <c r="A34" s="763"/>
      <c r="B34" s="95"/>
      <c r="C34" s="99">
        <v>2023</v>
      </c>
      <c r="D34" s="110"/>
      <c r="E34" s="96" t="s">
        <v>424</v>
      </c>
      <c r="F34" s="112">
        <v>4935</v>
      </c>
      <c r="G34" s="112"/>
      <c r="H34" s="112">
        <v>2619</v>
      </c>
      <c r="I34" s="112"/>
      <c r="J34" s="112">
        <v>1882</v>
      </c>
      <c r="K34" s="112"/>
      <c r="L34" s="121">
        <f>F34+H34+J34</f>
        <v>9436</v>
      </c>
      <c r="M34" s="112"/>
      <c r="N34" s="112">
        <v>7620.5839999999998</v>
      </c>
      <c r="O34" s="112"/>
      <c r="P34" s="112">
        <v>4930.0640000000003</v>
      </c>
      <c r="Q34" s="112"/>
      <c r="R34" s="112">
        <v>5159.8720000000003</v>
      </c>
      <c r="S34" s="112"/>
      <c r="T34" s="121">
        <f>N34+P34+R34</f>
        <v>17710.52</v>
      </c>
      <c r="U34" s="112"/>
      <c r="V34" s="112">
        <v>115043</v>
      </c>
      <c r="W34" s="112"/>
      <c r="X34" s="112">
        <v>4518646</v>
      </c>
      <c r="Y34" s="112"/>
      <c r="Z34" s="112">
        <v>54895</v>
      </c>
      <c r="AA34" s="112"/>
      <c r="AB34" s="112">
        <v>18.609022556390979</v>
      </c>
      <c r="AC34" s="112"/>
      <c r="AD34" s="131">
        <f>X34/Z34</f>
        <v>82.314345568813195</v>
      </c>
      <c r="AE34" s="112"/>
      <c r="AF34" s="135">
        <v>82.980784296869388</v>
      </c>
      <c r="AG34" s="135">
        <v>49.203681639085886</v>
      </c>
      <c r="AH34" s="142"/>
      <c r="AJ34" s="99"/>
      <c r="AK34" s="110"/>
      <c r="AL34" s="96"/>
      <c r="AM34" s="112"/>
      <c r="AN34" s="112"/>
      <c r="AO34" s="112"/>
      <c r="AP34" s="112"/>
      <c r="AQ34" s="112"/>
      <c r="AR34" s="112"/>
      <c r="AS34" s="121"/>
      <c r="AT34" s="112"/>
      <c r="AU34" s="112"/>
      <c r="AV34" s="112"/>
      <c r="AW34" s="112"/>
      <c r="AX34" s="112"/>
      <c r="AY34" s="112"/>
      <c r="AZ34" s="112"/>
      <c r="BA34" s="121"/>
      <c r="BB34" s="112"/>
      <c r="BC34" s="112"/>
      <c r="BD34" s="112"/>
      <c r="BE34" s="112"/>
      <c r="BF34" s="112"/>
      <c r="BG34" s="112"/>
      <c r="BH34" s="112"/>
      <c r="BI34" s="112"/>
      <c r="BJ34" s="112"/>
      <c r="BK34" s="131"/>
      <c r="BL34" s="112"/>
      <c r="BM34" s="135"/>
      <c r="BN34" s="135"/>
    </row>
    <row r="35" spans="1:66" s="64" customFormat="1" ht="6.75" customHeight="1" x14ac:dyDescent="0.2">
      <c r="A35" s="763"/>
      <c r="B35" s="95"/>
      <c r="C35" s="99"/>
      <c r="D35" s="111"/>
      <c r="E35" s="38"/>
      <c r="F35" s="112"/>
      <c r="G35" s="112"/>
      <c r="H35" s="112"/>
      <c r="I35" s="112"/>
      <c r="J35" s="112"/>
      <c r="K35" s="112"/>
      <c r="L35" s="121"/>
      <c r="M35" s="112"/>
      <c r="N35" s="112"/>
      <c r="O35" s="112"/>
      <c r="P35" s="112"/>
      <c r="Q35" s="112"/>
      <c r="R35" s="112"/>
      <c r="S35" s="112"/>
      <c r="T35" s="121"/>
      <c r="U35" s="112"/>
      <c r="V35" s="112"/>
      <c r="W35" s="112"/>
      <c r="X35" s="112"/>
      <c r="Y35" s="112"/>
      <c r="Z35" s="112"/>
      <c r="AA35" s="112"/>
      <c r="AB35" s="112"/>
      <c r="AC35" s="112"/>
      <c r="AD35" s="131"/>
      <c r="AE35" s="112"/>
      <c r="AF35" s="135"/>
      <c r="AG35" s="135"/>
      <c r="AH35" s="142"/>
      <c r="AJ35" s="99"/>
      <c r="AK35" s="111"/>
      <c r="AL35" s="38"/>
      <c r="AM35" s="112"/>
      <c r="AN35" s="112"/>
      <c r="AO35" s="112"/>
      <c r="AP35" s="112"/>
      <c r="AQ35" s="112"/>
      <c r="AR35" s="112"/>
      <c r="AS35" s="121"/>
      <c r="AT35" s="112"/>
      <c r="AU35" s="112"/>
      <c r="AV35" s="112"/>
      <c r="AW35" s="112"/>
      <c r="AX35" s="112"/>
      <c r="AY35" s="112"/>
      <c r="AZ35" s="112"/>
      <c r="BA35" s="121"/>
      <c r="BB35" s="112"/>
      <c r="BC35" s="112"/>
      <c r="BD35" s="112"/>
      <c r="BE35" s="112"/>
      <c r="BF35" s="112"/>
      <c r="BG35" s="112"/>
      <c r="BH35" s="112"/>
      <c r="BI35" s="112"/>
      <c r="BJ35" s="112"/>
      <c r="BK35" s="131"/>
      <c r="BL35" s="112"/>
      <c r="BM35" s="135"/>
      <c r="BN35" s="135"/>
    </row>
    <row r="36" spans="1:66" s="64" customFormat="1" ht="11.25" x14ac:dyDescent="0.2">
      <c r="A36" s="763"/>
      <c r="B36" s="95"/>
      <c r="C36" s="99"/>
      <c r="D36" s="110"/>
      <c r="E36" s="96" t="s">
        <v>419</v>
      </c>
      <c r="F36" s="112">
        <v>5539</v>
      </c>
      <c r="G36" s="112"/>
      <c r="H36" s="112">
        <v>2457</v>
      </c>
      <c r="I36" s="112"/>
      <c r="J36" s="112">
        <v>2027</v>
      </c>
      <c r="K36" s="112"/>
      <c r="L36" s="121">
        <f>F36+H36+J36</f>
        <v>10023</v>
      </c>
      <c r="M36" s="112"/>
      <c r="N36" s="112">
        <v>12611.781000000001</v>
      </c>
      <c r="O36" s="112"/>
      <c r="P36" s="112">
        <v>5751.7039999999997</v>
      </c>
      <c r="Q36" s="112"/>
      <c r="R36" s="112">
        <v>5798.0709999999999</v>
      </c>
      <c r="S36" s="112"/>
      <c r="T36" s="121">
        <f>N36+P36+R36</f>
        <v>24161.556</v>
      </c>
      <c r="U36" s="112"/>
      <c r="V36" s="112">
        <v>115939</v>
      </c>
      <c r="W36" s="112"/>
      <c r="X36" s="112">
        <v>5285668</v>
      </c>
      <c r="Y36" s="112"/>
      <c r="Z36" s="112">
        <v>59715</v>
      </c>
      <c r="AA36" s="112"/>
      <c r="AB36" s="112">
        <v>19.609929078014183</v>
      </c>
      <c r="AC36" s="112"/>
      <c r="AD36" s="131">
        <f>X36/Z36</f>
        <v>88.514912501046638</v>
      </c>
      <c r="AE36" s="112"/>
      <c r="AF36" s="135">
        <v>114.81556029866731</v>
      </c>
      <c r="AG36" s="135">
        <v>48.119843896174238</v>
      </c>
      <c r="AH36" s="142"/>
      <c r="AJ36" s="99"/>
      <c r="AK36" s="110"/>
      <c r="AL36" s="96"/>
      <c r="AM36" s="112"/>
      <c r="AN36" s="112"/>
      <c r="AO36" s="112"/>
      <c r="AP36" s="112"/>
      <c r="AQ36" s="112"/>
      <c r="AR36" s="112"/>
      <c r="AS36" s="121"/>
      <c r="AT36" s="112"/>
      <c r="AU36" s="112"/>
      <c r="AV36" s="112"/>
      <c r="AW36" s="112"/>
      <c r="AX36" s="112"/>
      <c r="AY36" s="112"/>
      <c r="AZ36" s="112"/>
      <c r="BA36" s="121"/>
      <c r="BB36" s="112"/>
      <c r="BC36" s="112"/>
      <c r="BD36" s="112"/>
      <c r="BE36" s="112"/>
      <c r="BF36" s="112"/>
      <c r="BG36" s="112"/>
      <c r="BH36" s="112"/>
      <c r="BI36" s="112"/>
      <c r="BJ36" s="112"/>
      <c r="BK36" s="131"/>
      <c r="BL36" s="112"/>
      <c r="BM36" s="135"/>
      <c r="BN36" s="135"/>
    </row>
    <row r="37" spans="1:66" s="64" customFormat="1" ht="6.75" customHeight="1" x14ac:dyDescent="0.2">
      <c r="A37" s="763"/>
      <c r="B37" s="95"/>
      <c r="C37" s="99"/>
      <c r="D37" s="111"/>
      <c r="E37" s="38"/>
      <c r="F37" s="112"/>
      <c r="G37" s="112"/>
      <c r="H37" s="112"/>
      <c r="I37" s="112"/>
      <c r="J37" s="112"/>
      <c r="K37" s="112"/>
      <c r="L37" s="121"/>
      <c r="M37" s="112"/>
      <c r="N37" s="112"/>
      <c r="O37" s="112"/>
      <c r="P37" s="112"/>
      <c r="Q37" s="112"/>
      <c r="R37" s="112"/>
      <c r="S37" s="112"/>
      <c r="T37" s="121"/>
      <c r="U37" s="112"/>
      <c r="V37" s="112"/>
      <c r="W37" s="112"/>
      <c r="X37" s="112"/>
      <c r="Y37" s="112"/>
      <c r="Z37" s="112"/>
      <c r="AA37" s="112"/>
      <c r="AB37" s="112"/>
      <c r="AC37" s="112"/>
      <c r="AD37" s="131"/>
      <c r="AE37" s="112"/>
      <c r="AF37" s="135"/>
      <c r="AG37" s="135"/>
      <c r="AH37" s="142"/>
      <c r="AJ37" s="99"/>
      <c r="AK37" s="111"/>
      <c r="AL37" s="38"/>
      <c r="AM37" s="112"/>
      <c r="AN37" s="112"/>
      <c r="AO37" s="112"/>
      <c r="AP37" s="112"/>
      <c r="AQ37" s="112"/>
      <c r="AR37" s="112"/>
      <c r="AS37" s="121"/>
      <c r="AT37" s="112"/>
      <c r="AU37" s="112"/>
      <c r="AV37" s="112"/>
      <c r="AW37" s="112"/>
      <c r="AX37" s="112"/>
      <c r="AY37" s="112"/>
      <c r="AZ37" s="112"/>
      <c r="BA37" s="121"/>
      <c r="BB37" s="112"/>
      <c r="BC37" s="112"/>
      <c r="BD37" s="112"/>
      <c r="BE37" s="112"/>
      <c r="BF37" s="112"/>
      <c r="BG37" s="112"/>
      <c r="BH37" s="112"/>
      <c r="BI37" s="112"/>
      <c r="BJ37" s="112"/>
      <c r="BK37" s="131"/>
      <c r="BL37" s="112"/>
      <c r="BM37" s="135"/>
      <c r="BN37" s="135"/>
    </row>
    <row r="38" spans="1:66" s="64" customFormat="1" ht="11.25" x14ac:dyDescent="0.2">
      <c r="A38" s="763"/>
      <c r="B38" s="98"/>
      <c r="C38" s="99"/>
      <c r="D38" s="110"/>
      <c r="E38" s="96" t="s">
        <v>418</v>
      </c>
      <c r="F38" s="112">
        <v>5551</v>
      </c>
      <c r="G38" s="112"/>
      <c r="H38" s="112">
        <v>2797</v>
      </c>
      <c r="I38" s="112"/>
      <c r="J38" s="112">
        <v>2050</v>
      </c>
      <c r="K38" s="112"/>
      <c r="L38" s="121">
        <f>F38+H38+J38</f>
        <v>10398</v>
      </c>
      <c r="M38" s="112"/>
      <c r="N38" s="112">
        <v>8400.0609999999997</v>
      </c>
      <c r="O38" s="112"/>
      <c r="P38" s="112">
        <v>5447.6310000000003</v>
      </c>
      <c r="Q38" s="112"/>
      <c r="R38" s="112">
        <v>5462.7960000000003</v>
      </c>
      <c r="S38" s="112"/>
      <c r="T38" s="121">
        <f>N38+P38+R38</f>
        <v>19310.487999999998</v>
      </c>
      <c r="U38" s="112"/>
      <c r="V38" s="112">
        <v>115939</v>
      </c>
      <c r="W38" s="112"/>
      <c r="X38" s="112">
        <v>4732430</v>
      </c>
      <c r="Y38" s="112"/>
      <c r="Z38" s="112">
        <v>58912</v>
      </c>
      <c r="AA38" s="112"/>
      <c r="AB38" s="112">
        <v>19.678571428571427</v>
      </c>
      <c r="AC38" s="112"/>
      <c r="AD38" s="131">
        <f>X38/Z38</f>
        <v>80.33049293862031</v>
      </c>
      <c r="AE38" s="112"/>
      <c r="AF38" s="135">
        <v>76.898460439920086</v>
      </c>
      <c r="AG38" s="135">
        <v>43.323087908491502</v>
      </c>
      <c r="AH38" s="142"/>
      <c r="AJ38" s="99"/>
      <c r="AK38" s="110"/>
      <c r="AL38" s="96"/>
      <c r="AM38" s="112"/>
      <c r="AN38" s="112"/>
      <c r="AO38" s="112"/>
      <c r="AP38" s="112"/>
      <c r="AQ38" s="112"/>
      <c r="AR38" s="112"/>
      <c r="AS38" s="121"/>
      <c r="AT38" s="112"/>
      <c r="AU38" s="112"/>
      <c r="AV38" s="112"/>
      <c r="AW38" s="112"/>
      <c r="AX38" s="112"/>
      <c r="AY38" s="112"/>
      <c r="AZ38" s="112"/>
      <c r="BA38" s="121"/>
      <c r="BB38" s="112"/>
      <c r="BC38" s="112"/>
      <c r="BD38" s="112"/>
      <c r="BE38" s="112"/>
      <c r="BF38" s="112"/>
      <c r="BG38" s="112"/>
      <c r="BH38" s="112"/>
      <c r="BI38" s="112"/>
      <c r="BJ38" s="112"/>
      <c r="BK38" s="131"/>
      <c r="BL38" s="112"/>
      <c r="BM38" s="135"/>
      <c r="BN38" s="135"/>
    </row>
    <row r="39" spans="1:66" s="64" customFormat="1" ht="12.75" customHeight="1" x14ac:dyDescent="0.2">
      <c r="A39" s="763"/>
      <c r="B39" s="98"/>
      <c r="C39" s="99"/>
      <c r="D39" s="111"/>
      <c r="E39" s="38"/>
      <c r="F39" s="112"/>
      <c r="G39" s="112"/>
      <c r="H39" s="112"/>
      <c r="I39" s="112"/>
      <c r="J39" s="112"/>
      <c r="K39" s="112"/>
      <c r="L39" s="112"/>
      <c r="M39" s="112"/>
      <c r="N39" s="112"/>
      <c r="O39" s="112"/>
      <c r="P39" s="112"/>
      <c r="Q39" s="112"/>
      <c r="R39" s="112"/>
      <c r="S39" s="112"/>
      <c r="T39" s="112"/>
      <c r="U39" s="112"/>
      <c r="V39" s="112"/>
      <c r="W39" s="112"/>
      <c r="X39" s="112"/>
      <c r="Y39" s="109"/>
      <c r="Z39" s="112"/>
      <c r="AA39" s="109"/>
      <c r="AB39" s="112"/>
      <c r="AC39" s="112"/>
      <c r="AD39" s="132"/>
      <c r="AE39" s="112"/>
      <c r="AF39" s="135"/>
      <c r="AG39" s="135"/>
      <c r="AH39" s="144"/>
      <c r="AJ39" s="99"/>
      <c r="AK39" s="111"/>
      <c r="AL39" s="38"/>
      <c r="AM39" s="112"/>
      <c r="AN39" s="112"/>
      <c r="AO39" s="112"/>
      <c r="AP39" s="112"/>
      <c r="AQ39" s="112"/>
      <c r="AR39" s="112"/>
      <c r="AS39" s="112"/>
      <c r="AT39" s="112"/>
      <c r="AU39" s="112"/>
      <c r="AV39" s="112"/>
      <c r="AW39" s="112"/>
      <c r="AX39" s="112"/>
      <c r="AY39" s="112"/>
      <c r="AZ39" s="112"/>
      <c r="BA39" s="112"/>
      <c r="BB39" s="112"/>
      <c r="BC39" s="112"/>
      <c r="BD39" s="112"/>
      <c r="BE39" s="112"/>
      <c r="BF39" s="109"/>
      <c r="BG39" s="112"/>
      <c r="BH39" s="109"/>
      <c r="BI39" s="112"/>
      <c r="BJ39" s="112"/>
      <c r="BK39" s="132"/>
      <c r="BL39" s="112"/>
      <c r="BM39" s="135"/>
      <c r="BN39" s="135"/>
    </row>
    <row r="40" spans="1:66" s="64" customFormat="1" ht="11.25" x14ac:dyDescent="0.2">
      <c r="A40" s="763"/>
      <c r="B40" s="98"/>
      <c r="C40" s="99">
        <v>2022</v>
      </c>
      <c r="D40" s="110"/>
      <c r="E40" s="96" t="s">
        <v>420</v>
      </c>
      <c r="F40" s="112">
        <v>4504</v>
      </c>
      <c r="G40" s="112"/>
      <c r="H40" s="112">
        <v>2501</v>
      </c>
      <c r="I40" s="112"/>
      <c r="J40" s="112">
        <v>1862</v>
      </c>
      <c r="K40" s="112"/>
      <c r="L40" s="121">
        <f>F40+H40+J40</f>
        <v>8867</v>
      </c>
      <c r="M40" s="112"/>
      <c r="N40" s="112">
        <v>6258.4849999999997</v>
      </c>
      <c r="O40" s="112"/>
      <c r="P40" s="112">
        <v>4725.4089999999997</v>
      </c>
      <c r="Q40" s="112"/>
      <c r="R40" s="112">
        <v>5001.5569999999998</v>
      </c>
      <c r="S40" s="112"/>
      <c r="T40" s="121">
        <f>N40+P40+R40</f>
        <v>15985.451000000001</v>
      </c>
      <c r="U40" s="112"/>
      <c r="V40" s="112">
        <v>107641</v>
      </c>
      <c r="W40" s="112"/>
      <c r="X40" s="112">
        <v>3593452</v>
      </c>
      <c r="Y40" s="112"/>
      <c r="Z40" s="112">
        <v>52808</v>
      </c>
      <c r="AA40" s="112"/>
      <c r="AB40" s="112">
        <v>17.513043478260869</v>
      </c>
      <c r="AC40" s="112"/>
      <c r="AD40" s="131">
        <f>X40/Z40</f>
        <v>68.047492804120594</v>
      </c>
      <c r="AE40" s="112"/>
      <c r="AF40" s="135">
        <v>79.34310790276237</v>
      </c>
      <c r="AG40" s="135">
        <v>45.556656248181028</v>
      </c>
      <c r="AH40" s="148"/>
      <c r="AJ40" s="99"/>
      <c r="AK40" s="110"/>
      <c r="AL40" s="96"/>
      <c r="AM40" s="112"/>
      <c r="AN40" s="112"/>
      <c r="AO40" s="112"/>
      <c r="AP40" s="112"/>
      <c r="AQ40" s="112"/>
      <c r="AR40" s="112"/>
      <c r="AS40" s="121"/>
      <c r="AT40" s="112"/>
      <c r="AU40" s="112"/>
      <c r="AV40" s="112"/>
      <c r="AW40" s="112"/>
      <c r="AX40" s="112"/>
      <c r="AY40" s="112"/>
      <c r="AZ40" s="112"/>
      <c r="BA40" s="121"/>
      <c r="BB40" s="112"/>
      <c r="BC40" s="112"/>
      <c r="BD40" s="112"/>
      <c r="BE40" s="112"/>
      <c r="BF40" s="112"/>
      <c r="BG40" s="112"/>
      <c r="BH40" s="112"/>
      <c r="BI40" s="112"/>
      <c r="BJ40" s="112"/>
      <c r="BK40" s="131"/>
      <c r="BL40" s="112"/>
      <c r="BM40" s="135"/>
      <c r="BN40" s="135"/>
    </row>
    <row r="41" spans="1:66" s="64" customFormat="1" ht="6.75" customHeight="1" x14ac:dyDescent="0.2">
      <c r="A41" s="763"/>
      <c r="B41" s="98"/>
      <c r="C41" s="99"/>
      <c r="D41" s="111"/>
      <c r="E41" s="38"/>
      <c r="F41" s="112"/>
      <c r="G41" s="112"/>
      <c r="H41" s="112"/>
      <c r="I41" s="112"/>
      <c r="J41" s="112"/>
      <c r="K41" s="112"/>
      <c r="L41" s="112"/>
      <c r="M41" s="112"/>
      <c r="N41" s="112"/>
      <c r="O41" s="112"/>
      <c r="P41" s="112"/>
      <c r="Q41" s="112"/>
      <c r="R41" s="112"/>
      <c r="S41" s="112"/>
      <c r="T41" s="112"/>
      <c r="U41" s="112"/>
      <c r="V41" s="112"/>
      <c r="W41" s="112"/>
      <c r="X41" s="112"/>
      <c r="Y41" s="109"/>
      <c r="Z41" s="112"/>
      <c r="AA41" s="109"/>
      <c r="AB41" s="112"/>
      <c r="AC41" s="112"/>
      <c r="AD41" s="135"/>
      <c r="AE41" s="112"/>
      <c r="AF41" s="135"/>
      <c r="AG41" s="135"/>
      <c r="AH41" s="149"/>
      <c r="AJ41" s="99"/>
      <c r="AK41" s="111"/>
      <c r="AL41" s="38"/>
      <c r="AM41" s="112"/>
      <c r="AN41" s="112"/>
      <c r="AO41" s="112"/>
      <c r="AP41" s="112"/>
      <c r="AQ41" s="112"/>
      <c r="AR41" s="112"/>
      <c r="AS41" s="112"/>
      <c r="AT41" s="112"/>
      <c r="AU41" s="112"/>
      <c r="AV41" s="112"/>
      <c r="AW41" s="112"/>
      <c r="AX41" s="112"/>
      <c r="AY41" s="112"/>
      <c r="AZ41" s="112"/>
      <c r="BA41" s="112"/>
      <c r="BB41" s="112"/>
      <c r="BC41" s="112"/>
      <c r="BD41" s="112"/>
      <c r="BE41" s="112"/>
      <c r="BF41" s="109"/>
      <c r="BG41" s="112"/>
      <c r="BH41" s="109"/>
      <c r="BI41" s="112"/>
      <c r="BJ41" s="112"/>
      <c r="BK41" s="135"/>
      <c r="BL41" s="112"/>
      <c r="BM41" s="135"/>
      <c r="BN41" s="135"/>
    </row>
    <row r="42" spans="1:66" s="64" customFormat="1" ht="11.25" x14ac:dyDescent="0.2">
      <c r="A42" s="763"/>
      <c r="B42" s="98"/>
      <c r="C42" s="99"/>
      <c r="D42" s="110"/>
      <c r="E42" s="96" t="s">
        <v>419</v>
      </c>
      <c r="F42" s="112">
        <v>4565</v>
      </c>
      <c r="G42" s="112"/>
      <c r="H42" s="112">
        <v>2354</v>
      </c>
      <c r="I42" s="112"/>
      <c r="J42" s="112">
        <v>1890</v>
      </c>
      <c r="K42" s="112"/>
      <c r="L42" s="121">
        <f>F42+H42+J42</f>
        <v>8809</v>
      </c>
      <c r="M42" s="112"/>
      <c r="N42" s="112">
        <v>6707.8950000000004</v>
      </c>
      <c r="O42" s="112"/>
      <c r="P42" s="112">
        <v>4496.5690000000004</v>
      </c>
      <c r="Q42" s="112"/>
      <c r="R42" s="112">
        <v>4989.3339999999998</v>
      </c>
      <c r="S42" s="112"/>
      <c r="T42" s="121">
        <f>N42+P42+R42</f>
        <v>16193.797999999999</v>
      </c>
      <c r="U42" s="112"/>
      <c r="V42" s="112">
        <v>107641</v>
      </c>
      <c r="W42" s="112"/>
      <c r="X42" s="112">
        <v>3867181</v>
      </c>
      <c r="Y42" s="112"/>
      <c r="Z42" s="112">
        <v>52703</v>
      </c>
      <c r="AA42" s="112"/>
      <c r="AB42" s="112">
        <v>17.83050847457627</v>
      </c>
      <c r="AC42" s="112"/>
      <c r="AD42" s="131">
        <f>X42/Z42</f>
        <v>73.376866592034602</v>
      </c>
      <c r="AE42" s="112"/>
      <c r="AF42" s="135">
        <v>82.410347577659422</v>
      </c>
      <c r="AG42" s="135">
        <v>47.510542481019833</v>
      </c>
      <c r="AH42" s="144"/>
      <c r="AJ42" s="99"/>
      <c r="AK42" s="110"/>
      <c r="AL42" s="96"/>
      <c r="AM42" s="112"/>
      <c r="AN42" s="112"/>
      <c r="AO42" s="112"/>
      <c r="AP42" s="112"/>
      <c r="AQ42" s="112"/>
      <c r="AR42" s="112"/>
      <c r="AS42" s="121"/>
      <c r="AT42" s="112"/>
      <c r="AU42" s="112"/>
      <c r="AV42" s="112"/>
      <c r="AW42" s="112"/>
      <c r="AX42" s="112"/>
      <c r="AY42" s="112"/>
      <c r="AZ42" s="112"/>
      <c r="BA42" s="121"/>
      <c r="BB42" s="112"/>
      <c r="BC42" s="112"/>
      <c r="BD42" s="112"/>
      <c r="BE42" s="112"/>
      <c r="BF42" s="112"/>
      <c r="BG42" s="112"/>
      <c r="BH42" s="112"/>
      <c r="BI42" s="112"/>
      <c r="BJ42" s="112"/>
      <c r="BK42" s="131"/>
      <c r="BL42" s="112"/>
      <c r="BM42" s="135"/>
      <c r="BN42" s="135"/>
    </row>
    <row r="43" spans="1:66" s="64" customFormat="1" ht="6.75" customHeight="1" x14ac:dyDescent="0.2">
      <c r="A43" s="763"/>
      <c r="B43" s="95"/>
      <c r="C43" s="99"/>
      <c r="D43" s="111"/>
      <c r="E43" s="38"/>
      <c r="F43" s="112"/>
      <c r="G43" s="112"/>
      <c r="H43" s="112"/>
      <c r="I43" s="112"/>
      <c r="J43" s="112"/>
      <c r="K43" s="112"/>
      <c r="L43" s="112"/>
      <c r="M43" s="112"/>
      <c r="N43" s="112"/>
      <c r="O43" s="112"/>
      <c r="P43" s="112"/>
      <c r="Q43" s="112"/>
      <c r="R43" s="112"/>
      <c r="S43" s="112"/>
      <c r="T43" s="112"/>
      <c r="U43" s="112"/>
      <c r="V43" s="112"/>
      <c r="W43" s="112"/>
      <c r="X43" s="112"/>
      <c r="Y43" s="109"/>
      <c r="Z43" s="112"/>
      <c r="AA43" s="109"/>
      <c r="AB43" s="112"/>
      <c r="AC43" s="112"/>
      <c r="AD43" s="135"/>
      <c r="AE43" s="112"/>
      <c r="AF43" s="135"/>
      <c r="AG43" s="135"/>
      <c r="AH43" s="149"/>
      <c r="AJ43" s="99"/>
      <c r="AK43" s="111"/>
      <c r="AL43" s="38"/>
      <c r="AM43" s="112"/>
      <c r="AN43" s="112"/>
      <c r="AO43" s="112"/>
      <c r="AP43" s="112"/>
      <c r="AQ43" s="112"/>
      <c r="AR43" s="112"/>
      <c r="AS43" s="112"/>
      <c r="AT43" s="112"/>
      <c r="AU43" s="112"/>
      <c r="AV43" s="112"/>
      <c r="AW43" s="112"/>
      <c r="AX43" s="112"/>
      <c r="AY43" s="112"/>
      <c r="AZ43" s="112"/>
      <c r="BA43" s="112"/>
      <c r="BB43" s="112"/>
      <c r="BC43" s="112"/>
      <c r="BD43" s="112"/>
      <c r="BE43" s="112"/>
      <c r="BF43" s="109"/>
      <c r="BG43" s="112"/>
      <c r="BH43" s="109"/>
      <c r="BI43" s="112"/>
      <c r="BJ43" s="112"/>
      <c r="BK43" s="135"/>
      <c r="BL43" s="112"/>
      <c r="BM43" s="135"/>
      <c r="BN43" s="135"/>
    </row>
    <row r="44" spans="1:66" s="64" customFormat="1" ht="11.25" x14ac:dyDescent="0.2">
      <c r="A44" s="763"/>
      <c r="B44" s="98"/>
      <c r="C44" s="99"/>
      <c r="D44" s="110"/>
      <c r="E44" s="96" t="s">
        <v>418</v>
      </c>
      <c r="F44" s="112">
        <v>4488</v>
      </c>
      <c r="G44" s="112"/>
      <c r="H44" s="112">
        <v>2334</v>
      </c>
      <c r="I44" s="112"/>
      <c r="J44" s="112">
        <v>1908</v>
      </c>
      <c r="K44" s="112"/>
      <c r="L44" s="121">
        <f>F44+H44+J44</f>
        <v>8730</v>
      </c>
      <c r="M44" s="112"/>
      <c r="N44" s="112">
        <v>6696.018</v>
      </c>
      <c r="O44" s="112"/>
      <c r="P44" s="112">
        <v>4778.6210000000001</v>
      </c>
      <c r="Q44" s="112"/>
      <c r="R44" s="112">
        <v>4999.1949999999997</v>
      </c>
      <c r="S44" s="112"/>
      <c r="T44" s="121">
        <f>N44+P44+R44</f>
        <v>16473.833999999999</v>
      </c>
      <c r="U44" s="112"/>
      <c r="V44" s="112">
        <v>109036</v>
      </c>
      <c r="W44" s="112"/>
      <c r="X44" s="112">
        <v>4391151</v>
      </c>
      <c r="Y44" s="112"/>
      <c r="Z44" s="112">
        <v>54065</v>
      </c>
      <c r="AA44" s="112"/>
      <c r="AB44" s="112">
        <v>19.859504132231404</v>
      </c>
      <c r="AC44" s="112"/>
      <c r="AD44" s="131">
        <f>X44/Z44</f>
        <v>81.219846481087586</v>
      </c>
      <c r="AE44" s="112"/>
      <c r="AF44" s="135">
        <v>75.126881838877878</v>
      </c>
      <c r="AG44" s="135">
        <v>49.267114024136497</v>
      </c>
      <c r="AH44" s="149"/>
      <c r="AJ44" s="99"/>
      <c r="AK44" s="110"/>
      <c r="AL44" s="96"/>
      <c r="AM44" s="112"/>
      <c r="AN44" s="112"/>
      <c r="AO44" s="112"/>
      <c r="AP44" s="112"/>
      <c r="AQ44" s="112"/>
      <c r="AR44" s="112"/>
      <c r="AS44" s="121"/>
      <c r="AT44" s="112"/>
      <c r="AU44" s="112"/>
      <c r="AV44" s="112"/>
      <c r="AW44" s="112"/>
      <c r="AX44" s="112"/>
      <c r="AY44" s="112"/>
      <c r="AZ44" s="112"/>
      <c r="BA44" s="121"/>
      <c r="BB44" s="112"/>
      <c r="BC44" s="112"/>
      <c r="BD44" s="112"/>
      <c r="BE44" s="112"/>
      <c r="BF44" s="112"/>
      <c r="BG44" s="112"/>
      <c r="BH44" s="112"/>
      <c r="BI44" s="112"/>
      <c r="BJ44" s="112"/>
      <c r="BK44" s="131"/>
      <c r="BL44" s="112"/>
      <c r="BM44" s="135"/>
      <c r="BN44" s="135"/>
    </row>
    <row r="45" spans="1:66" s="64" customFormat="1" ht="6.75" customHeight="1" x14ac:dyDescent="0.2">
      <c r="A45" s="763"/>
      <c r="B45" s="98"/>
      <c r="C45" s="113"/>
      <c r="D45" s="111"/>
      <c r="L45" s="100"/>
      <c r="AD45" s="133"/>
      <c r="AH45" s="144"/>
    </row>
    <row r="46" spans="1:66" ht="6.75" customHeight="1" x14ac:dyDescent="0.2">
      <c r="A46" s="763"/>
      <c r="B46" s="114"/>
      <c r="C46" s="115"/>
      <c r="D46" s="116"/>
      <c r="E46" s="117"/>
      <c r="F46" s="118"/>
      <c r="G46" s="118"/>
      <c r="H46" s="118"/>
      <c r="I46" s="118"/>
      <c r="J46" s="118"/>
      <c r="K46" s="118"/>
      <c r="L46" s="118"/>
      <c r="M46" s="118"/>
      <c r="N46" s="118"/>
      <c r="O46" s="118"/>
      <c r="P46" s="118"/>
      <c r="Q46" s="118"/>
      <c r="R46" s="118"/>
      <c r="S46" s="118"/>
      <c r="T46" s="118"/>
      <c r="U46" s="118"/>
      <c r="V46" s="118"/>
      <c r="W46" s="118"/>
      <c r="X46" s="118"/>
      <c r="Y46" s="118"/>
      <c r="Z46" s="118"/>
      <c r="AA46" s="118"/>
      <c r="AB46" s="545"/>
      <c r="AC46" s="118"/>
      <c r="AD46" s="118"/>
      <c r="AE46" s="118"/>
      <c r="AF46" s="118"/>
      <c r="AG46" s="118"/>
      <c r="AH46" s="150"/>
    </row>
    <row r="47" spans="1:66" ht="15" customHeight="1" x14ac:dyDescent="0.2">
      <c r="A47" s="64"/>
      <c r="B47" s="71"/>
      <c r="C47" s="111" t="s">
        <v>377</v>
      </c>
      <c r="D47" s="71"/>
      <c r="F47" s="70" t="s">
        <v>378</v>
      </c>
      <c r="G47" s="71"/>
      <c r="H47" s="71"/>
      <c r="I47" s="71"/>
      <c r="J47" s="71"/>
      <c r="K47" s="71"/>
      <c r="L47" s="71"/>
      <c r="M47" s="71"/>
      <c r="N47" s="71"/>
      <c r="O47" s="71"/>
      <c r="P47" s="71"/>
      <c r="Q47" s="71"/>
      <c r="R47" s="71"/>
      <c r="S47" s="71"/>
      <c r="T47" s="71"/>
      <c r="U47" s="71"/>
      <c r="V47" s="71"/>
      <c r="W47" s="71"/>
      <c r="X47" s="71"/>
      <c r="Y47" s="71"/>
      <c r="Z47" s="71"/>
      <c r="AA47" s="71"/>
      <c r="AB47" s="136"/>
      <c r="AC47" s="71"/>
      <c r="AD47" s="136"/>
      <c r="AE47" s="71"/>
      <c r="AF47" s="136"/>
      <c r="AG47" s="136"/>
      <c r="AH47" s="71"/>
    </row>
    <row r="48" spans="1:66" ht="11.25" customHeight="1" x14ac:dyDescent="0.2">
      <c r="A48" s="64"/>
      <c r="B48" s="71"/>
      <c r="C48" s="111"/>
      <c r="D48" s="119"/>
      <c r="F48" s="111" t="s">
        <v>379</v>
      </c>
      <c r="G48" s="71"/>
      <c r="H48" s="71"/>
      <c r="I48" s="71"/>
      <c r="J48" s="71"/>
      <c r="K48" s="71"/>
      <c r="L48" s="71"/>
      <c r="M48" s="71"/>
      <c r="N48" s="71"/>
      <c r="O48" s="71"/>
      <c r="P48" s="71"/>
      <c r="Q48" s="71"/>
      <c r="R48" s="71"/>
      <c r="S48" s="71"/>
      <c r="T48" s="71"/>
      <c r="U48" s="71"/>
      <c r="V48" s="71"/>
      <c r="W48" s="71"/>
      <c r="X48" s="71"/>
      <c r="Y48" s="71"/>
      <c r="Z48" s="71"/>
      <c r="AA48" s="71"/>
      <c r="AB48" s="136"/>
      <c r="AC48" s="71"/>
      <c r="AD48" s="136"/>
      <c r="AE48" s="71"/>
      <c r="AF48" s="136"/>
      <c r="AG48" s="136"/>
      <c r="AH48" s="71"/>
    </row>
    <row r="49" spans="30:30" ht="12" customHeight="1" x14ac:dyDescent="0.2"/>
    <row r="50" spans="30:30" x14ac:dyDescent="0.2">
      <c r="AD50" s="630"/>
    </row>
    <row r="51" spans="30:30" x14ac:dyDescent="0.2">
      <c r="AD51" s="630"/>
    </row>
  </sheetData>
  <mergeCells count="1">
    <mergeCell ref="A5:A46"/>
  </mergeCells>
  <printOptions verticalCentered="1"/>
  <pageMargins left="0.24" right="0.24" top="0.51" bottom="0.51" header="0.51" footer="0.51"/>
  <pageSetup paperSize="9" scale="9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B42"/>
  <sheetViews>
    <sheetView zoomScale="106" zoomScaleNormal="106" zoomScaleSheetLayoutView="100" workbookViewId="0"/>
  </sheetViews>
  <sheetFormatPr defaultColWidth="8.7109375" defaultRowHeight="11.25" x14ac:dyDescent="0.2"/>
  <cols>
    <col min="1" max="1" width="3.42578125" style="1" customWidth="1"/>
    <col min="2" max="2" width="1.7109375" style="1" customWidth="1"/>
    <col min="3" max="3" width="8" style="1" customWidth="1"/>
    <col min="4" max="4" width="12.7109375" style="1" customWidth="1"/>
    <col min="5" max="5" width="2.28515625" style="1" customWidth="1"/>
    <col min="6" max="6" width="6.28515625" style="1" customWidth="1"/>
    <col min="7" max="7" width="2.7109375" style="1" customWidth="1"/>
    <col min="8" max="8" width="3.28515625" style="1" customWidth="1"/>
    <col min="9" max="9" width="7.42578125" style="1" customWidth="1"/>
    <col min="10" max="10" width="2.5703125" style="1" customWidth="1"/>
    <col min="11" max="11" width="7.42578125" style="1" customWidth="1"/>
    <col min="12" max="12" width="2.5703125" style="1" customWidth="1"/>
    <col min="13" max="13" width="7.42578125" style="1" customWidth="1"/>
    <col min="14" max="14" width="4.7109375" style="1" customWidth="1"/>
    <col min="15" max="15" width="8.5703125" style="1" customWidth="1"/>
    <col min="16" max="16" width="2.5703125" style="1" customWidth="1"/>
    <col min="17" max="17" width="8.7109375" style="1" customWidth="1"/>
    <col min="18" max="18" width="2.5703125" style="1" customWidth="1"/>
    <col min="19" max="19" width="8.7109375" style="1" customWidth="1"/>
    <col min="20" max="20" width="4.7109375" style="1" customWidth="1"/>
    <col min="21" max="21" width="7.42578125" style="1" customWidth="1"/>
    <col min="22" max="22" width="2.5703125" style="1" customWidth="1"/>
    <col min="23" max="23" width="7.42578125" style="1" customWidth="1"/>
    <col min="24" max="24" width="2.5703125" style="1" customWidth="1"/>
    <col min="25" max="25" width="7.42578125" style="1" customWidth="1"/>
    <col min="26" max="26" width="3.28515625" style="1" customWidth="1"/>
    <col min="27" max="27" width="1.28515625" style="1" customWidth="1"/>
    <col min="28" max="226" width="9" style="1" customWidth="1"/>
    <col min="227" max="227" width="3.42578125" style="1" customWidth="1"/>
    <col min="228" max="228" width="0.28515625" style="1" customWidth="1"/>
    <col min="229" max="229" width="13.42578125" style="1" customWidth="1"/>
    <col min="230" max="230" width="1.28515625" style="1" customWidth="1"/>
    <col min="231" max="231" width="10" style="1" customWidth="1"/>
    <col min="232" max="232" width="10.5703125" style="1" customWidth="1"/>
    <col min="233" max="233" width="10.7109375" style="1" customWidth="1"/>
    <col min="234" max="234" width="10.28515625" style="1" customWidth="1"/>
    <col min="235" max="235" width="2.28515625" style="1" customWidth="1"/>
    <col min="236" max="236" width="9.28515625" style="1" customWidth="1"/>
    <col min="237" max="237" width="2" style="1" customWidth="1"/>
    <col min="238" max="16384" width="8.7109375" style="1"/>
  </cols>
  <sheetData>
    <row r="1" spans="1:28" ht="12" customHeight="1" x14ac:dyDescent="0.2">
      <c r="B1" s="3" t="s">
        <v>380</v>
      </c>
      <c r="C1" s="3"/>
      <c r="D1" s="3"/>
      <c r="E1" s="3"/>
      <c r="F1" s="3"/>
      <c r="G1" s="3"/>
      <c r="H1" s="3"/>
      <c r="I1" s="3"/>
      <c r="J1" s="3"/>
      <c r="K1" s="3"/>
      <c r="L1" s="3"/>
      <c r="M1" s="3"/>
      <c r="N1" s="3"/>
      <c r="O1" s="3"/>
      <c r="P1" s="3"/>
      <c r="Q1" s="3"/>
      <c r="R1" s="3"/>
      <c r="S1" s="3"/>
      <c r="T1" s="3"/>
      <c r="U1" s="3"/>
      <c r="V1" s="3"/>
      <c r="W1" s="3"/>
      <c r="X1" s="3"/>
      <c r="Y1" s="3"/>
      <c r="Z1" s="3"/>
      <c r="AA1" s="3"/>
      <c r="AB1" s="3"/>
    </row>
    <row r="2" spans="1:28" ht="12" customHeight="1" x14ac:dyDescent="0.2">
      <c r="B2" s="4" t="s">
        <v>381</v>
      </c>
      <c r="C2" s="4"/>
      <c r="D2" s="4"/>
      <c r="E2" s="4"/>
      <c r="F2" s="4"/>
      <c r="G2" s="4"/>
      <c r="H2" s="4"/>
      <c r="I2" s="4"/>
      <c r="J2" s="4"/>
      <c r="K2" s="4"/>
      <c r="L2" s="4"/>
      <c r="M2" s="4"/>
      <c r="N2" s="4"/>
      <c r="O2" s="4"/>
      <c r="P2" s="4"/>
      <c r="Q2" s="4"/>
      <c r="R2" s="4"/>
      <c r="S2" s="4"/>
      <c r="T2" s="4"/>
      <c r="U2" s="4"/>
      <c r="V2" s="4"/>
      <c r="W2" s="4"/>
      <c r="X2" s="4"/>
      <c r="Y2" s="4"/>
      <c r="Z2" s="4"/>
      <c r="AA2" s="4"/>
      <c r="AB2" s="4"/>
    </row>
    <row r="3" spans="1:28" ht="12" customHeight="1" x14ac:dyDescent="0.2"/>
    <row r="4" spans="1:28" ht="12" customHeight="1" x14ac:dyDescent="0.2">
      <c r="A4" s="765">
        <v>28</v>
      </c>
      <c r="B4" s="5"/>
      <c r="Z4" s="54"/>
      <c r="AA4" s="55"/>
    </row>
    <row r="5" spans="1:28" ht="4.5" customHeight="1" x14ac:dyDescent="0.2">
      <c r="A5" s="766"/>
      <c r="B5" s="5"/>
    </row>
    <row r="6" spans="1:28" ht="8.1" customHeight="1" x14ac:dyDescent="0.2">
      <c r="A6" s="766"/>
      <c r="B6" s="6"/>
      <c r="C6" s="7"/>
      <c r="D6" s="7"/>
      <c r="E6" s="7"/>
      <c r="F6" s="7"/>
      <c r="G6" s="7"/>
      <c r="H6" s="7"/>
      <c r="I6" s="40"/>
      <c r="J6" s="40"/>
      <c r="K6" s="40"/>
      <c r="L6" s="40"/>
      <c r="M6" s="40"/>
      <c r="N6" s="40"/>
      <c r="O6" s="40"/>
      <c r="P6" s="40"/>
      <c r="Q6" s="40"/>
      <c r="R6" s="40"/>
      <c r="S6" s="40"/>
      <c r="T6" s="40"/>
      <c r="U6" s="40"/>
      <c r="V6" s="40"/>
      <c r="W6" s="40"/>
      <c r="X6" s="40"/>
      <c r="Y6" s="40"/>
      <c r="Z6" s="56"/>
    </row>
    <row r="7" spans="1:28" ht="9" customHeight="1" x14ac:dyDescent="0.2">
      <c r="A7" s="766"/>
      <c r="B7" s="8"/>
      <c r="C7" s="9"/>
      <c r="D7" s="9"/>
      <c r="E7" s="9"/>
      <c r="F7" s="9"/>
      <c r="G7" s="9"/>
      <c r="H7" s="9"/>
      <c r="I7" s="41"/>
      <c r="J7" s="41"/>
      <c r="K7" s="41"/>
      <c r="L7" s="41"/>
      <c r="M7" s="41"/>
      <c r="N7" s="41"/>
      <c r="O7" s="41"/>
      <c r="P7" s="41"/>
      <c r="Q7" s="41"/>
      <c r="R7" s="41"/>
      <c r="S7" s="41"/>
      <c r="T7" s="41"/>
      <c r="U7" s="41"/>
      <c r="V7" s="41"/>
      <c r="W7" s="41"/>
      <c r="X7" s="41"/>
      <c r="Y7" s="41"/>
      <c r="Z7" s="57"/>
    </row>
    <row r="8" spans="1:28" ht="9.75" customHeight="1" x14ac:dyDescent="0.2">
      <c r="A8" s="766"/>
      <c r="B8" s="8"/>
      <c r="C8" s="10" t="s">
        <v>382</v>
      </c>
      <c r="D8" s="768"/>
      <c r="E8" s="11"/>
      <c r="F8" s="11" t="s">
        <v>321</v>
      </c>
      <c r="G8" s="12"/>
      <c r="H8" s="12"/>
      <c r="I8" s="41" t="s">
        <v>12</v>
      </c>
      <c r="J8" s="41"/>
      <c r="K8" s="41"/>
      <c r="L8" s="41"/>
      <c r="M8" s="41"/>
      <c r="N8" s="41"/>
      <c r="O8" s="41" t="s">
        <v>383</v>
      </c>
      <c r="P8" s="41"/>
      <c r="Q8" s="41"/>
      <c r="R8" s="41"/>
      <c r="S8" s="41"/>
      <c r="T8" s="41"/>
      <c r="U8" s="41" t="s">
        <v>384</v>
      </c>
      <c r="V8" s="41"/>
      <c r="W8" s="41"/>
      <c r="X8" s="41"/>
      <c r="Y8" s="41"/>
      <c r="Z8" s="57"/>
    </row>
    <row r="9" spans="1:28" ht="9.75" customHeight="1" x14ac:dyDescent="0.2">
      <c r="A9" s="766"/>
      <c r="B9" s="8"/>
      <c r="C9" s="13" t="s">
        <v>385</v>
      </c>
      <c r="D9" s="768"/>
      <c r="E9" s="13"/>
      <c r="F9" s="11" t="s">
        <v>386</v>
      </c>
      <c r="G9" s="14"/>
      <c r="H9" s="14"/>
      <c r="I9" s="15" t="s">
        <v>18</v>
      </c>
      <c r="J9" s="41"/>
      <c r="K9" s="41"/>
      <c r="L9" s="41"/>
      <c r="M9" s="41"/>
      <c r="N9" s="41"/>
      <c r="O9" s="42" t="s">
        <v>387</v>
      </c>
      <c r="P9" s="41"/>
      <c r="Q9" s="41"/>
      <c r="R9" s="41"/>
      <c r="S9" s="41"/>
      <c r="T9" s="41"/>
      <c r="U9" s="15" t="s">
        <v>388</v>
      </c>
      <c r="V9" s="41"/>
      <c r="W9" s="41"/>
      <c r="X9" s="41"/>
      <c r="Y9" s="41"/>
      <c r="Z9" s="57"/>
    </row>
    <row r="10" spans="1:28" ht="9.75" customHeight="1" x14ac:dyDescent="0.2">
      <c r="A10" s="766"/>
      <c r="B10" s="8"/>
      <c r="C10" s="767" t="s">
        <v>268</v>
      </c>
      <c r="D10" s="631"/>
      <c r="E10" s="13"/>
      <c r="F10" s="13" t="s">
        <v>325</v>
      </c>
      <c r="G10" s="14"/>
      <c r="H10" s="14"/>
      <c r="I10" s="769" t="s">
        <v>389</v>
      </c>
      <c r="J10" s="769"/>
      <c r="K10" s="770"/>
      <c r="L10" s="770"/>
      <c r="M10" s="41"/>
      <c r="N10" s="41"/>
      <c r="O10" s="41" t="s">
        <v>390</v>
      </c>
      <c r="P10" s="41"/>
      <c r="Q10" s="41"/>
      <c r="R10" s="41"/>
      <c r="S10" s="41"/>
      <c r="T10" s="41"/>
      <c r="U10" s="15"/>
      <c r="V10" s="41"/>
      <c r="W10" s="41"/>
      <c r="X10" s="41"/>
      <c r="Y10" s="41"/>
      <c r="Z10" s="57"/>
    </row>
    <row r="11" spans="1:28" ht="9.75" customHeight="1" x14ac:dyDescent="0.2">
      <c r="A11" s="766"/>
      <c r="B11" s="8"/>
      <c r="C11" s="767"/>
      <c r="D11" s="13"/>
      <c r="E11" s="13"/>
      <c r="F11" s="15" t="s">
        <v>391</v>
      </c>
      <c r="G11" s="14"/>
      <c r="H11" s="14"/>
      <c r="I11" s="771" t="s">
        <v>192</v>
      </c>
      <c r="J11" s="771"/>
      <c r="K11" s="771"/>
      <c r="L11" s="770"/>
      <c r="M11" s="41"/>
      <c r="N11" s="41"/>
      <c r="O11" s="15" t="s">
        <v>392</v>
      </c>
      <c r="P11" s="41"/>
      <c r="Q11" s="41"/>
      <c r="R11" s="41"/>
      <c r="S11" s="41"/>
      <c r="T11" s="41"/>
      <c r="U11" s="41"/>
      <c r="V11" s="41"/>
      <c r="W11" s="41"/>
      <c r="X11" s="41"/>
      <c r="Y11" s="41"/>
      <c r="Z11" s="57"/>
    </row>
    <row r="12" spans="1:28" ht="9.75" customHeight="1" x14ac:dyDescent="0.2">
      <c r="A12" s="766"/>
      <c r="B12" s="8"/>
      <c r="C12" s="13"/>
      <c r="D12" s="13"/>
      <c r="E12" s="13"/>
      <c r="F12" s="15"/>
      <c r="G12" s="14"/>
      <c r="H12" s="14"/>
      <c r="I12" s="15"/>
      <c r="J12" s="41"/>
      <c r="K12" s="41"/>
      <c r="L12" s="41"/>
      <c r="M12" s="41"/>
      <c r="N12" s="41"/>
      <c r="O12" s="15"/>
      <c r="P12" s="41"/>
      <c r="Q12" s="41"/>
      <c r="R12" s="41"/>
      <c r="S12" s="41"/>
      <c r="T12" s="41"/>
      <c r="U12" s="41"/>
      <c r="V12" s="41"/>
      <c r="W12" s="41"/>
      <c r="X12" s="41"/>
      <c r="Y12" s="41"/>
      <c r="Z12" s="57"/>
    </row>
    <row r="13" spans="1:28" ht="8.25" customHeight="1" x14ac:dyDescent="0.2">
      <c r="A13" s="766"/>
      <c r="B13" s="8"/>
      <c r="C13" s="9"/>
      <c r="D13" s="9"/>
      <c r="E13" s="9"/>
      <c r="F13" s="9"/>
      <c r="G13" s="9"/>
      <c r="H13" s="9"/>
      <c r="I13" s="43"/>
      <c r="J13" s="43"/>
      <c r="K13" s="43"/>
      <c r="L13" s="43"/>
      <c r="M13" s="43"/>
      <c r="N13" s="41"/>
      <c r="O13" s="43"/>
      <c r="P13" s="43"/>
      <c r="Q13" s="43"/>
      <c r="R13" s="43"/>
      <c r="S13" s="43"/>
      <c r="T13" s="41"/>
      <c r="U13" s="43"/>
      <c r="V13" s="43"/>
      <c r="W13" s="43"/>
      <c r="X13" s="43"/>
      <c r="Y13" s="43"/>
      <c r="Z13" s="57"/>
    </row>
    <row r="14" spans="1:28" ht="12.75" customHeight="1" x14ac:dyDescent="0.2">
      <c r="A14" s="766"/>
      <c r="B14" s="16"/>
      <c r="C14" s="12"/>
      <c r="D14" s="12"/>
      <c r="E14" s="12"/>
      <c r="F14" s="12"/>
      <c r="G14" s="12"/>
      <c r="H14" s="718"/>
      <c r="I14" s="772">
        <v>2023</v>
      </c>
      <c r="J14" s="772"/>
      <c r="K14" s="772"/>
      <c r="L14" s="772"/>
      <c r="M14" s="772"/>
      <c r="N14" s="657"/>
      <c r="O14" s="764">
        <v>2023</v>
      </c>
      <c r="P14" s="764"/>
      <c r="Q14" s="764"/>
      <c r="R14" s="764"/>
      <c r="S14" s="764"/>
      <c r="T14" s="607"/>
      <c r="U14" s="764">
        <v>2023</v>
      </c>
      <c r="V14" s="764"/>
      <c r="W14" s="764"/>
      <c r="X14" s="764"/>
      <c r="Y14" s="764"/>
      <c r="Z14" s="58"/>
    </row>
    <row r="15" spans="1:28" ht="6.75" customHeight="1" x14ac:dyDescent="0.2">
      <c r="A15" s="766"/>
      <c r="B15" s="17"/>
      <c r="C15" s="14"/>
      <c r="D15" s="14"/>
      <c r="E15" s="14"/>
      <c r="F15" s="14"/>
      <c r="G15" s="14"/>
      <c r="H15" s="14"/>
      <c r="I15" s="41"/>
      <c r="J15" s="41"/>
      <c r="K15" s="41"/>
      <c r="L15" s="41"/>
      <c r="M15" s="41"/>
      <c r="N15" s="41"/>
      <c r="O15" s="41"/>
      <c r="P15" s="41"/>
      <c r="Q15" s="41"/>
      <c r="R15" s="41"/>
      <c r="S15" s="41"/>
      <c r="T15" s="41"/>
      <c r="U15" s="41"/>
      <c r="V15" s="41"/>
      <c r="W15" s="41"/>
      <c r="X15" s="41"/>
      <c r="Y15" s="41"/>
      <c r="Z15" s="605"/>
    </row>
    <row r="16" spans="1:28" ht="3" customHeight="1" x14ac:dyDescent="0.2">
      <c r="A16" s="766"/>
      <c r="B16" s="18"/>
      <c r="C16" s="19"/>
      <c r="D16" s="19"/>
      <c r="E16" s="19"/>
      <c r="F16" s="19"/>
      <c r="G16" s="19"/>
      <c r="H16" s="19"/>
      <c r="I16" s="44"/>
      <c r="J16" s="44"/>
      <c r="K16" s="44"/>
      <c r="L16" s="44"/>
      <c r="M16" s="44"/>
      <c r="N16" s="41"/>
      <c r="O16" s="44"/>
      <c r="P16" s="44"/>
      <c r="Q16" s="44"/>
      <c r="R16" s="44"/>
      <c r="S16" s="44"/>
      <c r="T16" s="41"/>
      <c r="U16" s="44"/>
      <c r="V16" s="44"/>
      <c r="W16" s="44"/>
      <c r="X16" s="44"/>
      <c r="Y16" s="44"/>
      <c r="Z16" s="605"/>
    </row>
    <row r="17" spans="1:27" ht="2.25" customHeight="1" x14ac:dyDescent="0.2">
      <c r="A17" s="766"/>
      <c r="B17" s="18"/>
      <c r="C17" s="19"/>
      <c r="D17" s="19"/>
      <c r="E17" s="19"/>
      <c r="F17" s="19"/>
      <c r="G17" s="19"/>
      <c r="H17" s="19"/>
      <c r="I17" s="45"/>
      <c r="J17" s="45"/>
      <c r="K17" s="45"/>
      <c r="L17" s="45"/>
      <c r="M17" s="45"/>
      <c r="N17" s="45"/>
      <c r="O17" s="45"/>
      <c r="P17" s="45"/>
      <c r="Q17" s="45"/>
      <c r="R17" s="45"/>
      <c r="S17" s="45"/>
      <c r="T17" s="45"/>
      <c r="U17" s="45"/>
      <c r="V17" s="45"/>
      <c r="W17" s="45"/>
      <c r="X17" s="45"/>
      <c r="Y17" s="45"/>
      <c r="Z17" s="606"/>
    </row>
    <row r="18" spans="1:27" ht="12.75" customHeight="1" x14ac:dyDescent="0.2">
      <c r="A18" s="766"/>
      <c r="B18" s="18"/>
      <c r="C18" s="19"/>
      <c r="D18" s="19"/>
      <c r="E18" s="19"/>
      <c r="F18" s="19"/>
      <c r="G18" s="19"/>
      <c r="H18" s="19"/>
      <c r="I18" s="323" t="s">
        <v>421</v>
      </c>
      <c r="J18" s="46"/>
      <c r="K18" s="724" t="s">
        <v>419</v>
      </c>
      <c r="L18" s="725"/>
      <c r="M18" s="724" t="s">
        <v>418</v>
      </c>
      <c r="N18" s="657"/>
      <c r="O18" s="724" t="s">
        <v>421</v>
      </c>
      <c r="P18" s="46"/>
      <c r="Q18" s="724" t="s">
        <v>419</v>
      </c>
      <c r="R18" s="725"/>
      <c r="S18" s="724" t="s">
        <v>418</v>
      </c>
      <c r="T18" s="607"/>
      <c r="U18" s="724" t="s">
        <v>421</v>
      </c>
      <c r="V18" s="46"/>
      <c r="W18" s="724" t="s">
        <v>419</v>
      </c>
      <c r="X18" s="725"/>
      <c r="Y18" s="724" t="s">
        <v>418</v>
      </c>
      <c r="Z18" s="59"/>
    </row>
    <row r="19" spans="1:27" ht="7.15" customHeight="1" x14ac:dyDescent="0.2">
      <c r="A19" s="766"/>
      <c r="B19" s="20"/>
      <c r="C19" s="21"/>
      <c r="D19" s="21"/>
      <c r="E19" s="21"/>
      <c r="F19" s="21"/>
      <c r="G19" s="21"/>
      <c r="H19" s="21"/>
      <c r="I19" s="21"/>
      <c r="J19" s="21"/>
      <c r="K19" s="21"/>
      <c r="L19" s="21"/>
      <c r="M19" s="21"/>
      <c r="N19" s="47"/>
      <c r="O19" s="21"/>
      <c r="P19" s="21"/>
      <c r="Q19" s="21"/>
      <c r="R19" s="21"/>
      <c r="S19" s="21"/>
      <c r="T19" s="21"/>
      <c r="U19" s="21"/>
      <c r="V19" s="21"/>
      <c r="W19" s="21"/>
      <c r="X19" s="21"/>
      <c r="Y19" s="21"/>
      <c r="Z19" s="60"/>
    </row>
    <row r="20" spans="1:27" ht="21.75" customHeight="1" x14ac:dyDescent="0.2">
      <c r="A20" s="766"/>
      <c r="B20" s="22"/>
      <c r="C20" s="23"/>
      <c r="Z20" s="61"/>
      <c r="AA20" s="51"/>
    </row>
    <row r="21" spans="1:27" s="611" customFormat="1" ht="21.75" customHeight="1" x14ac:dyDescent="0.2">
      <c r="A21" s="766"/>
      <c r="B21" s="609"/>
      <c r="C21" s="610" t="s">
        <v>393</v>
      </c>
      <c r="F21" s="181">
        <v>17</v>
      </c>
      <c r="G21" s="181"/>
      <c r="H21" s="181"/>
      <c r="I21" s="181">
        <v>349.21199999999999</v>
      </c>
      <c r="J21" s="181"/>
      <c r="K21" s="181">
        <v>447.34500000000003</v>
      </c>
      <c r="L21" s="181"/>
      <c r="M21" s="181">
        <v>472.029</v>
      </c>
      <c r="N21" s="181"/>
      <c r="O21" s="181">
        <v>4441</v>
      </c>
      <c r="P21" s="181"/>
      <c r="Q21" s="181">
        <v>5749</v>
      </c>
      <c r="R21" s="181"/>
      <c r="S21" s="181">
        <v>5750</v>
      </c>
      <c r="T21" s="181"/>
      <c r="U21" s="181">
        <v>21.142857142857142</v>
      </c>
      <c r="V21" s="181"/>
      <c r="W21" s="181">
        <v>23.0625</v>
      </c>
      <c r="X21" s="181"/>
      <c r="Y21" s="181">
        <v>23</v>
      </c>
      <c r="Z21" s="635"/>
      <c r="AA21" s="612"/>
    </row>
    <row r="22" spans="1:27" s="611" customFormat="1" ht="21.75" customHeight="1" x14ac:dyDescent="0.2">
      <c r="A22" s="766"/>
      <c r="B22" s="609"/>
      <c r="C22" s="610" t="s">
        <v>394</v>
      </c>
      <c r="F22" s="181">
        <v>33</v>
      </c>
      <c r="G22" s="181"/>
      <c r="H22" s="181"/>
      <c r="I22" s="181">
        <v>465.63099999999997</v>
      </c>
      <c r="J22" s="181"/>
      <c r="K22" s="181">
        <v>589.601</v>
      </c>
      <c r="L22" s="181"/>
      <c r="M22" s="181">
        <v>439.45499999999998</v>
      </c>
      <c r="N22" s="181"/>
      <c r="O22" s="181">
        <v>8505</v>
      </c>
      <c r="P22" s="181"/>
      <c r="Q22" s="181">
        <v>9983</v>
      </c>
      <c r="R22" s="181"/>
      <c r="S22" s="181">
        <v>10030</v>
      </c>
      <c r="T22" s="181"/>
      <c r="U22" s="181">
        <v>19.05</v>
      </c>
      <c r="V22" s="181"/>
      <c r="W22" s="181">
        <v>18.61904761904762</v>
      </c>
      <c r="X22" s="181"/>
      <c r="Y22" s="181">
        <v>17.476190476190474</v>
      </c>
      <c r="Z22" s="635"/>
      <c r="AA22" s="613"/>
    </row>
    <row r="23" spans="1:27" s="611" customFormat="1" ht="21.75" customHeight="1" x14ac:dyDescent="0.2">
      <c r="A23" s="766"/>
      <c r="B23" s="609"/>
      <c r="C23" s="610" t="s">
        <v>395</v>
      </c>
      <c r="F23" s="181">
        <v>69</v>
      </c>
      <c r="G23" s="181"/>
      <c r="H23" s="181"/>
      <c r="I23" s="181">
        <v>1655.8340000000001</v>
      </c>
      <c r="J23" s="181"/>
      <c r="K23" s="181">
        <v>1962.8050000000001</v>
      </c>
      <c r="L23" s="181"/>
      <c r="M23" s="181">
        <v>1695.8689999999999</v>
      </c>
      <c r="N23" s="181"/>
      <c r="O23" s="181">
        <v>18522</v>
      </c>
      <c r="P23" s="181"/>
      <c r="Q23" s="181">
        <v>19075</v>
      </c>
      <c r="R23" s="181"/>
      <c r="S23" s="181">
        <v>18474</v>
      </c>
      <c r="T23" s="181"/>
      <c r="U23" s="181">
        <v>17.652173913043477</v>
      </c>
      <c r="V23" s="181"/>
      <c r="W23" s="181">
        <v>19.183673469387756</v>
      </c>
      <c r="X23" s="181"/>
      <c r="Y23" s="181">
        <v>19.085106382978722</v>
      </c>
      <c r="Z23" s="635"/>
      <c r="AA23" s="613"/>
    </row>
    <row r="24" spans="1:27" s="611" customFormat="1" ht="21.75" customHeight="1" x14ac:dyDescent="0.2">
      <c r="A24" s="766"/>
      <c r="B24" s="609"/>
      <c r="C24" s="610" t="s">
        <v>408</v>
      </c>
      <c r="F24" s="181">
        <v>17</v>
      </c>
      <c r="G24" s="181"/>
      <c r="H24" s="181"/>
      <c r="I24" s="181">
        <v>53.954999999999998</v>
      </c>
      <c r="J24" s="181"/>
      <c r="K24" s="181">
        <v>240.56299999999999</v>
      </c>
      <c r="L24" s="181"/>
      <c r="M24" s="181">
        <v>170.08199999999999</v>
      </c>
      <c r="N24" s="181"/>
      <c r="O24" s="181">
        <v>2455</v>
      </c>
      <c r="P24" s="181"/>
      <c r="Q24" s="181">
        <v>3936</v>
      </c>
      <c r="R24" s="181"/>
      <c r="S24" s="181">
        <v>3936</v>
      </c>
      <c r="T24" s="181"/>
      <c r="U24" s="181">
        <v>16.285714285714285</v>
      </c>
      <c r="V24" s="181"/>
      <c r="W24" s="181">
        <v>19.7</v>
      </c>
      <c r="X24" s="181"/>
      <c r="Y24" s="181">
        <v>20.3</v>
      </c>
      <c r="Z24" s="635"/>
      <c r="AA24" s="612"/>
    </row>
    <row r="25" spans="1:27" s="611" customFormat="1" ht="21.75" customHeight="1" x14ac:dyDescent="0.2">
      <c r="A25" s="766"/>
      <c r="B25" s="609"/>
      <c r="C25" s="610" t="s">
        <v>396</v>
      </c>
      <c r="F25" s="181">
        <v>24</v>
      </c>
      <c r="G25" s="181"/>
      <c r="H25" s="181"/>
      <c r="I25" s="181">
        <v>1073.3420000000001</v>
      </c>
      <c r="J25" s="181"/>
      <c r="K25" s="181">
        <v>1157.307</v>
      </c>
      <c r="L25" s="181"/>
      <c r="M25" s="181">
        <v>1044.5229999999999</v>
      </c>
      <c r="N25" s="181"/>
      <c r="O25" s="181">
        <v>8922</v>
      </c>
      <c r="P25" s="181"/>
      <c r="Q25" s="181">
        <v>8922</v>
      </c>
      <c r="R25" s="181"/>
      <c r="S25" s="181">
        <v>8922</v>
      </c>
      <c r="T25" s="181"/>
      <c r="U25" s="181">
        <v>20.739130434782609</v>
      </c>
      <c r="V25" s="181"/>
      <c r="W25" s="181">
        <v>21.652173913043477</v>
      </c>
      <c r="X25" s="181"/>
      <c r="Y25" s="181">
        <v>21.304347826086957</v>
      </c>
      <c r="Z25" s="635"/>
      <c r="AA25" s="613"/>
    </row>
    <row r="26" spans="1:27" s="611" customFormat="1" ht="21.75" customHeight="1" x14ac:dyDescent="0.2">
      <c r="A26" s="766"/>
      <c r="B26" s="609"/>
      <c r="C26" s="610" t="s">
        <v>397</v>
      </c>
      <c r="F26" s="181">
        <v>15</v>
      </c>
      <c r="G26" s="181"/>
      <c r="H26" s="181"/>
      <c r="I26" s="181">
        <v>367.72800000000001</v>
      </c>
      <c r="J26" s="181"/>
      <c r="K26" s="181">
        <v>285.97899999999998</v>
      </c>
      <c r="L26" s="181"/>
      <c r="M26" s="181">
        <v>306.73500000000001</v>
      </c>
      <c r="N26" s="181"/>
      <c r="O26" s="181">
        <v>2809</v>
      </c>
      <c r="P26" s="181"/>
      <c r="Q26" s="181">
        <v>2809</v>
      </c>
      <c r="R26" s="181"/>
      <c r="S26" s="181">
        <v>2809</v>
      </c>
      <c r="T26" s="181"/>
      <c r="U26" s="181">
        <v>13.846153846153847</v>
      </c>
      <c r="V26" s="181"/>
      <c r="W26" s="181">
        <v>16.307692307692307</v>
      </c>
      <c r="X26" s="181"/>
      <c r="Y26" s="181">
        <v>16.615384615384617</v>
      </c>
      <c r="Z26" s="635"/>
      <c r="AA26" s="612"/>
    </row>
    <row r="27" spans="1:27" s="611" customFormat="1" ht="21.75" customHeight="1" x14ac:dyDescent="0.2">
      <c r="A27" s="766"/>
      <c r="B27" s="609"/>
      <c r="C27" s="610" t="s">
        <v>398</v>
      </c>
      <c r="F27" s="181">
        <v>6</v>
      </c>
      <c r="G27" s="181"/>
      <c r="H27" s="181"/>
      <c r="I27" s="181">
        <v>188.70099999999999</v>
      </c>
      <c r="J27" s="181"/>
      <c r="K27" s="181">
        <v>235.334</v>
      </c>
      <c r="L27" s="181"/>
      <c r="M27" s="181">
        <v>234.46199999999999</v>
      </c>
      <c r="N27" s="181"/>
      <c r="O27" s="181">
        <v>3231</v>
      </c>
      <c r="P27" s="181"/>
      <c r="Q27" s="181">
        <v>3231</v>
      </c>
      <c r="R27" s="181"/>
      <c r="S27" s="181">
        <v>2981</v>
      </c>
      <c r="T27" s="181"/>
      <c r="U27" s="181">
        <v>19.5</v>
      </c>
      <c r="V27" s="181"/>
      <c r="W27" s="181">
        <v>20</v>
      </c>
      <c r="X27" s="181"/>
      <c r="Y27" s="181">
        <v>21</v>
      </c>
      <c r="Z27" s="635"/>
      <c r="AA27" s="613"/>
    </row>
    <row r="28" spans="1:27" s="611" customFormat="1" ht="21.75" customHeight="1" x14ac:dyDescent="0.2">
      <c r="A28" s="766"/>
      <c r="B28" s="609"/>
      <c r="C28" s="610" t="s">
        <v>399</v>
      </c>
      <c r="F28" s="181">
        <v>7</v>
      </c>
      <c r="G28" s="181"/>
      <c r="H28" s="181"/>
      <c r="I28" s="704">
        <v>364.24299999999999</v>
      </c>
      <c r="J28" s="181"/>
      <c r="K28" s="704">
        <v>366.73399999999998</v>
      </c>
      <c r="L28" s="181"/>
      <c r="M28" s="704">
        <v>369.27499999999998</v>
      </c>
      <c r="N28" s="181"/>
      <c r="O28" s="181">
        <v>6010</v>
      </c>
      <c r="P28" s="181"/>
      <c r="Q28" s="181">
        <v>6010</v>
      </c>
      <c r="R28" s="181"/>
      <c r="S28" s="181">
        <v>6010</v>
      </c>
      <c r="T28" s="181"/>
      <c r="U28" s="181">
        <v>22.833333333333332</v>
      </c>
      <c r="V28" s="181"/>
      <c r="W28" s="181">
        <v>21.5</v>
      </c>
      <c r="X28" s="181"/>
      <c r="Y28" s="181">
        <v>21.666666666666668</v>
      </c>
      <c r="Z28" s="635"/>
      <c r="AA28" s="613"/>
    </row>
    <row r="29" spans="1:27" ht="21.75" customHeight="1" x14ac:dyDescent="0.2">
      <c r="A29" s="766"/>
      <c r="B29" s="25"/>
      <c r="C29" s="26"/>
      <c r="D29" s="26"/>
      <c r="E29" s="26"/>
      <c r="F29" s="27"/>
      <c r="G29" s="27"/>
      <c r="H29" s="27"/>
      <c r="I29" s="49"/>
      <c r="J29" s="49"/>
      <c r="K29" s="49"/>
      <c r="L29" s="49"/>
      <c r="M29" s="49"/>
      <c r="N29" s="49"/>
      <c r="O29" s="49"/>
      <c r="P29" s="49"/>
      <c r="Q29" s="49"/>
      <c r="R29" s="49"/>
      <c r="S29" s="49"/>
      <c r="T29" s="49"/>
      <c r="U29" s="49"/>
      <c r="V29" s="49"/>
      <c r="W29" s="49"/>
      <c r="X29" s="49"/>
      <c r="Y29" s="49"/>
      <c r="Z29" s="636"/>
      <c r="AA29" s="52"/>
    </row>
    <row r="30" spans="1:27" ht="10.5" customHeight="1" x14ac:dyDescent="0.2">
      <c r="A30" s="766"/>
      <c r="B30" s="28"/>
      <c r="C30" s="29"/>
      <c r="D30" s="29"/>
      <c r="E30" s="29"/>
      <c r="F30" s="608"/>
      <c r="G30" s="608"/>
      <c r="H30" s="608"/>
      <c r="I30" s="181"/>
      <c r="J30" s="181"/>
      <c r="K30" s="181"/>
      <c r="L30" s="181"/>
      <c r="M30" s="181"/>
      <c r="N30" s="181"/>
      <c r="O30" s="181"/>
      <c r="P30" s="181"/>
      <c r="Q30" s="181"/>
      <c r="R30" s="181"/>
      <c r="S30" s="181"/>
      <c r="T30" s="181"/>
      <c r="U30" s="181"/>
      <c r="V30" s="181"/>
      <c r="W30" s="181"/>
      <c r="X30" s="181"/>
      <c r="Y30" s="181"/>
      <c r="Z30" s="635"/>
      <c r="AA30" s="52"/>
    </row>
    <row r="31" spans="1:27" s="2" customFormat="1" ht="12.75" customHeight="1" x14ac:dyDescent="0.2">
      <c r="A31" s="766"/>
      <c r="B31" s="31"/>
      <c r="C31" s="32" t="s">
        <v>13</v>
      </c>
      <c r="D31" s="32"/>
      <c r="E31" s="32"/>
      <c r="F31" s="309">
        <f>SUM(F21:F30)</f>
        <v>188</v>
      </c>
      <c r="G31" s="309"/>
      <c r="H31" s="309"/>
      <c r="I31" s="309">
        <f>SUM(I21:I28)</f>
        <v>4518.6460000000006</v>
      </c>
      <c r="J31" s="309"/>
      <c r="K31" s="309">
        <f>SUM(K21:K28)</f>
        <v>5285.6680000000006</v>
      </c>
      <c r="L31" s="309"/>
      <c r="M31" s="309">
        <f>SUM(M21:M28)</f>
        <v>4732.4299999999985</v>
      </c>
      <c r="N31" s="309"/>
      <c r="O31" s="309">
        <f>SUM(O21:O28)</f>
        <v>54895</v>
      </c>
      <c r="P31" s="309"/>
      <c r="Q31" s="309">
        <f>SUM(Q21:Q28)</f>
        <v>59715</v>
      </c>
      <c r="R31" s="309"/>
      <c r="S31" s="309">
        <f>SUM(S21:S28)</f>
        <v>58912</v>
      </c>
      <c r="T31" s="309"/>
      <c r="U31" s="309">
        <v>18.609022556390979</v>
      </c>
      <c r="V31" s="309"/>
      <c r="W31" s="309">
        <v>19.830985915492956</v>
      </c>
      <c r="X31" s="309"/>
      <c r="Y31" s="309">
        <v>19.678571428571427</v>
      </c>
      <c r="Z31" s="637"/>
      <c r="AA31" s="62"/>
    </row>
    <row r="32" spans="1:27" ht="12.75" customHeight="1" x14ac:dyDescent="0.2">
      <c r="A32" s="766"/>
      <c r="B32" s="34"/>
      <c r="C32" s="35" t="s">
        <v>22</v>
      </c>
      <c r="D32" s="35"/>
      <c r="E32" s="35"/>
      <c r="F32" s="35"/>
      <c r="G32" s="35"/>
      <c r="H32" s="35"/>
      <c r="U32" s="53"/>
      <c r="V32" s="53"/>
      <c r="W32" s="53"/>
      <c r="X32" s="53"/>
      <c r="Y32" s="53"/>
      <c r="Z32" s="61"/>
      <c r="AA32" s="52"/>
    </row>
    <row r="33" spans="1:27" ht="15" customHeight="1" thickBot="1" x14ac:dyDescent="0.25">
      <c r="A33" s="766"/>
      <c r="B33" s="36"/>
      <c r="C33" s="37"/>
      <c r="D33" s="37"/>
      <c r="E33" s="37"/>
      <c r="F33" s="37"/>
      <c r="G33" s="37"/>
      <c r="H33" s="37"/>
      <c r="I33" s="50"/>
      <c r="J33" s="50"/>
      <c r="K33" s="50"/>
      <c r="L33" s="50"/>
      <c r="M33" s="50"/>
      <c r="N33" s="50"/>
      <c r="O33" s="50"/>
      <c r="P33" s="50"/>
      <c r="Q33" s="50"/>
      <c r="R33" s="50"/>
      <c r="S33" s="50"/>
      <c r="T33" s="50"/>
      <c r="U33" s="50"/>
      <c r="V33" s="50"/>
      <c r="W33" s="50"/>
      <c r="X33" s="50"/>
      <c r="Y33" s="50"/>
      <c r="Z33" s="63"/>
      <c r="AA33" s="52"/>
    </row>
    <row r="34" spans="1:27" ht="15" customHeight="1" x14ac:dyDescent="0.2">
      <c r="A34" s="766"/>
      <c r="B34" s="38" t="s">
        <v>400</v>
      </c>
      <c r="C34" s="39"/>
      <c r="D34" s="2" t="s">
        <v>401</v>
      </c>
      <c r="E34" s="2"/>
      <c r="F34" s="2"/>
      <c r="G34" s="2"/>
      <c r="H34" s="2"/>
      <c r="I34" s="51"/>
      <c r="J34" s="51"/>
      <c r="K34" s="51"/>
      <c r="L34" s="51"/>
      <c r="M34" s="51"/>
      <c r="N34" s="51"/>
      <c r="O34" s="51"/>
      <c r="P34" s="51"/>
      <c r="Q34" s="51"/>
      <c r="R34" s="51"/>
      <c r="S34" s="51"/>
      <c r="U34" s="51"/>
      <c r="V34" s="51"/>
      <c r="W34" s="51"/>
      <c r="X34" s="51"/>
      <c r="Y34" s="51"/>
      <c r="AA34" s="51"/>
    </row>
    <row r="35" spans="1:27" ht="11.25" customHeight="1" x14ac:dyDescent="0.2">
      <c r="B35" s="2"/>
      <c r="D35" s="2" t="s">
        <v>402</v>
      </c>
      <c r="E35" s="2"/>
      <c r="F35" s="2"/>
      <c r="G35" s="2"/>
      <c r="H35" s="2"/>
      <c r="I35" s="52"/>
      <c r="J35" s="52"/>
      <c r="K35" s="52"/>
      <c r="L35" s="52"/>
      <c r="M35" s="52"/>
      <c r="N35" s="52"/>
      <c r="O35" s="52"/>
      <c r="P35" s="52"/>
      <c r="Q35" s="52"/>
      <c r="R35" s="52"/>
      <c r="S35" s="52"/>
      <c r="T35" s="52"/>
      <c r="U35" s="52"/>
      <c r="V35" s="52"/>
      <c r="W35" s="52"/>
      <c r="X35" s="52"/>
      <c r="Y35" s="52"/>
      <c r="AA35" s="52"/>
    </row>
    <row r="36" spans="1:27" ht="11.25" customHeight="1" x14ac:dyDescent="0.2">
      <c r="D36" s="38" t="s">
        <v>379</v>
      </c>
    </row>
    <row r="42" spans="1:27" x14ac:dyDescent="0.2">
      <c r="K42" s="615"/>
    </row>
  </sheetData>
  <mergeCells count="8">
    <mergeCell ref="U14:Y14"/>
    <mergeCell ref="O14:S14"/>
    <mergeCell ref="A4:A34"/>
    <mergeCell ref="C10:C11"/>
    <mergeCell ref="D8:D9"/>
    <mergeCell ref="I10:L10"/>
    <mergeCell ref="I11:L11"/>
    <mergeCell ref="I14:M14"/>
  </mergeCells>
  <printOptions horizontalCentered="1"/>
  <pageMargins left="0.24" right="0.24" top="0.51" bottom="0.51" header="0.31" footer="0.3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5"/>
  <sheetViews>
    <sheetView zoomScale="106" zoomScaleNormal="106" zoomScaleSheetLayoutView="100" workbookViewId="0"/>
  </sheetViews>
  <sheetFormatPr defaultColWidth="7.7109375" defaultRowHeight="11.25" x14ac:dyDescent="0.2"/>
  <cols>
    <col min="1" max="1" width="4.28515625" style="64" customWidth="1"/>
    <col min="2" max="2" width="5.7109375" style="551" customWidth="1"/>
    <col min="3" max="3" width="4.42578125" style="64" customWidth="1"/>
    <col min="4" max="4" width="15.7109375" style="64" customWidth="1"/>
    <col min="5" max="5" width="9.7109375" style="64" customWidth="1"/>
    <col min="6" max="6" width="12.28515625" style="64" customWidth="1"/>
    <col min="7" max="7" width="12.7109375" style="64" customWidth="1"/>
    <col min="8" max="8" width="12.28515625" style="64" customWidth="1"/>
    <col min="9" max="9" width="8.7109375" style="64" customWidth="1"/>
    <col min="10" max="10" width="12.28515625" style="64" customWidth="1"/>
    <col min="11" max="11" width="10.7109375" style="64" customWidth="1"/>
    <col min="12" max="12" width="8.28515625" style="64" hidden="1" customWidth="1"/>
    <col min="13" max="13" width="7.7109375" style="64" hidden="1" customWidth="1"/>
    <col min="14" max="14" width="7.5703125" style="64" customWidth="1"/>
    <col min="15" max="15" width="7" style="64" customWidth="1"/>
    <col min="16" max="16" width="3.7109375" style="64" customWidth="1"/>
    <col min="17" max="17" width="8.42578125" style="64" customWidth="1"/>
    <col min="18" max="18" width="5" style="64" customWidth="1"/>
    <col min="19" max="19" width="1.5703125" style="64" customWidth="1"/>
    <col min="20" max="20" width="6.28515625" style="64" bestFit="1" customWidth="1"/>
    <col min="21" max="16384" width="7.7109375" style="64"/>
  </cols>
  <sheetData>
    <row r="1" spans="1:19" s="540" customFormat="1" ht="12" customHeight="1" x14ac:dyDescent="0.2">
      <c r="B1" s="552" t="s">
        <v>48</v>
      </c>
      <c r="C1" s="553"/>
      <c r="D1" s="553"/>
      <c r="E1" s="553"/>
      <c r="F1" s="553"/>
    </row>
    <row r="2" spans="1:19" s="540" customFormat="1" ht="12" customHeight="1" x14ac:dyDescent="0.2">
      <c r="B2" s="554" t="s">
        <v>49</v>
      </c>
      <c r="C2" s="65"/>
      <c r="E2" s="449"/>
      <c r="F2" s="449"/>
    </row>
    <row r="3" spans="1:19" ht="12" customHeight="1" x14ac:dyDescent="0.2">
      <c r="P3" s="732" t="s">
        <v>2</v>
      </c>
      <c r="Q3" s="732"/>
      <c r="R3" s="732"/>
      <c r="S3" s="464"/>
    </row>
    <row r="4" spans="1:19" ht="12" customHeight="1" x14ac:dyDescent="0.2">
      <c r="A4" s="729" t="s">
        <v>93</v>
      </c>
      <c r="Q4" s="733" t="s">
        <v>3</v>
      </c>
      <c r="R4" s="733"/>
    </row>
    <row r="5" spans="1:19" ht="5.25" customHeight="1" x14ac:dyDescent="0.2">
      <c r="A5" s="738"/>
    </row>
    <row r="6" spans="1:19" ht="11.1" customHeight="1" x14ac:dyDescent="0.2">
      <c r="A6" s="738"/>
      <c r="B6" s="555"/>
      <c r="C6" s="230"/>
      <c r="D6" s="230"/>
      <c r="E6" s="230"/>
      <c r="F6" s="230"/>
      <c r="G6" s="230"/>
      <c r="H6" s="230"/>
      <c r="I6" s="230"/>
      <c r="J6" s="230"/>
      <c r="K6" s="230"/>
      <c r="L6" s="230"/>
      <c r="M6" s="230"/>
      <c r="N6" s="230"/>
      <c r="O6" s="230"/>
      <c r="P6" s="230"/>
      <c r="Q6" s="230"/>
      <c r="R6" s="442"/>
    </row>
    <row r="7" spans="1:19" ht="11.1" customHeight="1" x14ac:dyDescent="0.2">
      <c r="A7" s="738"/>
      <c r="B7" s="734" t="s">
        <v>50</v>
      </c>
      <c r="C7" s="735"/>
      <c r="D7" s="153"/>
      <c r="E7" s="155" t="s">
        <v>28</v>
      </c>
      <c r="F7" s="153"/>
      <c r="G7" s="153"/>
      <c r="H7" s="153"/>
      <c r="I7" s="153"/>
      <c r="J7" s="153"/>
      <c r="K7" s="155" t="s">
        <v>51</v>
      </c>
      <c r="L7" s="153"/>
      <c r="M7" s="153"/>
      <c r="N7" s="153"/>
      <c r="O7" s="153"/>
      <c r="P7" s="153"/>
      <c r="Q7" s="575" t="s">
        <v>13</v>
      </c>
      <c r="R7" s="168"/>
    </row>
    <row r="8" spans="1:19" ht="10.5" customHeight="1" x14ac:dyDescent="0.2">
      <c r="A8" s="738"/>
      <c r="B8" s="736" t="s">
        <v>52</v>
      </c>
      <c r="C8" s="737"/>
      <c r="D8" s="153"/>
      <c r="E8" s="234" t="s">
        <v>53</v>
      </c>
      <c r="F8" s="153"/>
      <c r="G8" s="153"/>
      <c r="H8" s="153"/>
      <c r="I8" s="153"/>
      <c r="J8" s="153"/>
      <c r="K8" s="234" t="s">
        <v>54</v>
      </c>
      <c r="L8" s="153"/>
      <c r="M8" s="153"/>
      <c r="N8" s="153"/>
      <c r="O8" s="153"/>
      <c r="P8" s="153"/>
      <c r="Q8" s="575" t="s">
        <v>12</v>
      </c>
      <c r="R8" s="168"/>
    </row>
    <row r="9" spans="1:19" ht="11.25" customHeight="1" x14ac:dyDescent="0.2">
      <c r="A9" s="738"/>
      <c r="B9" s="556"/>
      <c r="C9" s="153"/>
      <c r="D9" s="153"/>
      <c r="E9" s="257"/>
      <c r="F9" s="257"/>
      <c r="G9" s="257"/>
      <c r="H9" s="257"/>
      <c r="I9" s="257"/>
      <c r="J9" s="153"/>
      <c r="K9" s="257"/>
      <c r="L9" s="257"/>
      <c r="M9" s="257"/>
      <c r="N9" s="257"/>
      <c r="O9" s="257"/>
      <c r="P9" s="153"/>
      <c r="Q9" s="576" t="s">
        <v>22</v>
      </c>
      <c r="R9" s="168"/>
    </row>
    <row r="10" spans="1:19" ht="15.75" customHeight="1" x14ac:dyDescent="0.2">
      <c r="A10" s="738"/>
      <c r="B10" s="556"/>
      <c r="C10" s="153"/>
      <c r="D10" s="153"/>
      <c r="E10" s="155" t="s">
        <v>55</v>
      </c>
      <c r="F10" s="155"/>
      <c r="G10" s="557" t="s">
        <v>56</v>
      </c>
      <c r="H10" s="155"/>
      <c r="I10" s="570" t="s">
        <v>13</v>
      </c>
      <c r="J10" s="153"/>
      <c r="K10" s="557"/>
      <c r="L10" s="153"/>
      <c r="M10" s="557" t="s">
        <v>39</v>
      </c>
      <c r="N10" s="153"/>
      <c r="O10" s="557"/>
      <c r="P10" s="155"/>
      <c r="Q10" s="577" t="s">
        <v>18</v>
      </c>
      <c r="R10" s="168"/>
    </row>
    <row r="11" spans="1:19" ht="9.75" customHeight="1" x14ac:dyDescent="0.2">
      <c r="A11" s="738"/>
      <c r="B11" s="556"/>
      <c r="C11" s="153"/>
      <c r="D11" s="153"/>
      <c r="E11" s="234" t="s">
        <v>57</v>
      </c>
      <c r="F11" s="155"/>
      <c r="G11" s="155" t="s">
        <v>58</v>
      </c>
      <c r="H11" s="155"/>
      <c r="I11" s="571" t="s">
        <v>22</v>
      </c>
      <c r="J11" s="153"/>
      <c r="K11" s="155"/>
      <c r="L11" s="153"/>
      <c r="M11" s="572" t="s">
        <v>40</v>
      </c>
      <c r="N11" s="153"/>
      <c r="O11" s="572"/>
      <c r="P11" s="234"/>
      <c r="Q11" s="86"/>
      <c r="R11" s="168"/>
    </row>
    <row r="12" spans="1:19" ht="9.75" customHeight="1" x14ac:dyDescent="0.2">
      <c r="A12" s="738"/>
      <c r="B12" s="556"/>
      <c r="C12" s="153"/>
      <c r="D12" s="153"/>
      <c r="E12" s="234" t="s">
        <v>59</v>
      </c>
      <c r="F12" s="234"/>
      <c r="G12" s="234" t="s">
        <v>60</v>
      </c>
      <c r="H12" s="234"/>
      <c r="I12" s="476"/>
      <c r="J12" s="153"/>
      <c r="K12" s="155"/>
      <c r="L12" s="153"/>
      <c r="M12" s="153"/>
      <c r="N12" s="153"/>
      <c r="O12" s="153"/>
      <c r="P12" s="153"/>
      <c r="Q12" s="153"/>
      <c r="R12" s="168"/>
    </row>
    <row r="13" spans="1:19" ht="9.75" customHeight="1" x14ac:dyDescent="0.2">
      <c r="A13" s="738"/>
      <c r="B13" s="556"/>
      <c r="C13" s="153"/>
      <c r="D13" s="153"/>
      <c r="E13" s="153"/>
      <c r="F13" s="234"/>
      <c r="G13" s="234" t="s">
        <v>61</v>
      </c>
      <c r="H13" s="234"/>
      <c r="I13" s="153"/>
      <c r="J13" s="153"/>
      <c r="K13" s="234"/>
      <c r="L13" s="153"/>
      <c r="M13" s="153"/>
      <c r="N13" s="153"/>
      <c r="O13" s="153"/>
      <c r="P13" s="153"/>
      <c r="Q13" s="153"/>
      <c r="R13" s="168"/>
    </row>
    <row r="14" spans="1:19" ht="9.75" customHeight="1" x14ac:dyDescent="0.2">
      <c r="A14" s="738"/>
      <c r="B14" s="556"/>
      <c r="C14" s="153"/>
      <c r="D14" s="153"/>
      <c r="E14" s="153"/>
      <c r="F14" s="153"/>
      <c r="G14" s="153"/>
      <c r="H14" s="153"/>
      <c r="I14" s="153"/>
      <c r="J14" s="153"/>
      <c r="K14" s="234"/>
      <c r="L14" s="153"/>
      <c r="M14" s="153"/>
      <c r="N14" s="153"/>
      <c r="O14" s="153"/>
      <c r="P14" s="153"/>
      <c r="Q14" s="153"/>
      <c r="R14" s="168"/>
    </row>
    <row r="15" spans="1:19" ht="9.75" customHeight="1" x14ac:dyDescent="0.2">
      <c r="A15" s="738"/>
      <c r="B15" s="558"/>
      <c r="C15" s="257"/>
      <c r="D15" s="257"/>
      <c r="E15" s="257"/>
      <c r="F15" s="257"/>
      <c r="G15" s="257"/>
      <c r="H15" s="257"/>
      <c r="I15" s="257"/>
      <c r="J15" s="257"/>
      <c r="K15" s="257"/>
      <c r="L15" s="257"/>
      <c r="M15" s="257"/>
      <c r="N15" s="257"/>
      <c r="O15" s="257"/>
      <c r="P15" s="257"/>
      <c r="Q15" s="257"/>
      <c r="R15" s="280"/>
    </row>
    <row r="16" spans="1:19" ht="6.75" customHeight="1" x14ac:dyDescent="0.2">
      <c r="A16" s="738"/>
      <c r="B16" s="559"/>
      <c r="R16" s="578"/>
    </row>
    <row r="17" spans="1:18" ht="11.25" customHeight="1" x14ac:dyDescent="0.2">
      <c r="A17" s="738"/>
      <c r="B17" s="673" t="s">
        <v>411</v>
      </c>
      <c r="C17" s="715"/>
      <c r="E17" s="100">
        <v>44634.701999999997</v>
      </c>
      <c r="F17" s="182"/>
      <c r="G17" s="100">
        <v>2752.366</v>
      </c>
      <c r="H17" s="100"/>
      <c r="I17" s="109">
        <f>E17+G17</f>
        <v>47387.067999999999</v>
      </c>
      <c r="K17" s="181">
        <f>Q17-I17</f>
        <v>329659.80175434262</v>
      </c>
      <c r="Q17" s="109">
        <v>377046.8697543426</v>
      </c>
      <c r="R17" s="142"/>
    </row>
    <row r="18" spans="1:18" ht="9" customHeight="1" x14ac:dyDescent="0.2">
      <c r="A18" s="738"/>
      <c r="B18" s="674"/>
      <c r="R18" s="142"/>
    </row>
    <row r="19" spans="1:18" x14ac:dyDescent="0.2">
      <c r="A19" s="738"/>
      <c r="B19" s="673" t="s">
        <v>407</v>
      </c>
      <c r="C19" s="715"/>
      <c r="E19" s="100">
        <v>41895.231</v>
      </c>
      <c r="F19" s="182"/>
      <c r="G19" s="100">
        <v>3451.953</v>
      </c>
      <c r="H19" s="100"/>
      <c r="I19" s="109">
        <v>45347.184000000001</v>
      </c>
      <c r="K19" s="181">
        <f>Q19-I19</f>
        <v>424321.64766904048</v>
      </c>
      <c r="Q19" s="109">
        <v>469668.83166904049</v>
      </c>
      <c r="R19" s="142"/>
    </row>
    <row r="20" spans="1:18" x14ac:dyDescent="0.2">
      <c r="A20" s="738"/>
      <c r="B20" s="674"/>
      <c r="R20" s="142"/>
    </row>
    <row r="21" spans="1:18" x14ac:dyDescent="0.2">
      <c r="A21" s="738"/>
      <c r="B21" s="673" t="s">
        <v>406</v>
      </c>
      <c r="E21" s="100">
        <v>52654</v>
      </c>
      <c r="F21" s="182"/>
      <c r="G21" s="100">
        <v>3767</v>
      </c>
      <c r="H21" s="100"/>
      <c r="I21" s="109">
        <f>E21+G21</f>
        <v>56421</v>
      </c>
      <c r="K21" s="181">
        <f>Q21-I21</f>
        <v>458281</v>
      </c>
      <c r="Q21" s="109">
        <v>514702</v>
      </c>
      <c r="R21" s="142"/>
    </row>
    <row r="22" spans="1:18" ht="9" customHeight="1" x14ac:dyDescent="0.2">
      <c r="A22" s="738"/>
      <c r="B22" s="674"/>
      <c r="R22" s="142"/>
    </row>
    <row r="23" spans="1:18" x14ac:dyDescent="0.2">
      <c r="A23" s="738"/>
      <c r="B23" s="673" t="s">
        <v>297</v>
      </c>
      <c r="E23" s="100">
        <v>58247</v>
      </c>
      <c r="F23" s="182"/>
      <c r="G23" s="100">
        <v>2980</v>
      </c>
      <c r="H23" s="100"/>
      <c r="I23" s="109">
        <f>E23+G23</f>
        <v>61227</v>
      </c>
      <c r="K23" s="181">
        <f>Q23-I23</f>
        <v>578603</v>
      </c>
      <c r="Q23" s="123">
        <v>639830</v>
      </c>
      <c r="R23" s="142"/>
    </row>
    <row r="24" spans="1:18" ht="6.75" customHeight="1" x14ac:dyDescent="0.2">
      <c r="A24" s="738"/>
      <c r="B24" s="674"/>
      <c r="I24" s="109"/>
      <c r="K24" s="181"/>
      <c r="R24" s="142"/>
    </row>
    <row r="25" spans="1:18" ht="11.25" customHeight="1" x14ac:dyDescent="0.2">
      <c r="A25" s="738"/>
      <c r="B25" s="564">
        <v>2023</v>
      </c>
      <c r="D25" s="159" t="s">
        <v>422</v>
      </c>
      <c r="E25" s="561">
        <v>44791.88</v>
      </c>
      <c r="F25" s="182"/>
      <c r="G25" s="107">
        <v>1928.4739999999999</v>
      </c>
      <c r="H25" s="107"/>
      <c r="I25" s="109">
        <f>E25+G25</f>
        <v>46720.353999999999</v>
      </c>
      <c r="J25" s="107"/>
      <c r="K25" s="181">
        <f>Q25-I25</f>
        <v>270793.11265821173</v>
      </c>
      <c r="L25" s="107"/>
      <c r="M25" s="107"/>
      <c r="N25" s="107"/>
      <c r="O25" s="109"/>
      <c r="P25" s="123"/>
      <c r="Q25" s="123">
        <v>317513.46665821172</v>
      </c>
      <c r="R25" s="142"/>
    </row>
    <row r="26" spans="1:18" ht="7.5" customHeight="1" x14ac:dyDescent="0.2">
      <c r="A26" s="738"/>
      <c r="B26" s="564"/>
      <c r="C26" s="71"/>
      <c r="D26" s="265"/>
      <c r="I26" s="109"/>
      <c r="K26" s="181"/>
      <c r="R26" s="142"/>
    </row>
    <row r="27" spans="1:18" x14ac:dyDescent="0.2">
      <c r="A27" s="738"/>
      <c r="B27" s="564">
        <v>2022</v>
      </c>
      <c r="C27" s="71"/>
      <c r="D27" s="159" t="s">
        <v>423</v>
      </c>
      <c r="E27" s="566">
        <v>40835.834999999999</v>
      </c>
      <c r="G27" s="566">
        <v>2463.123</v>
      </c>
      <c r="I27" s="109">
        <f t="shared" ref="I27" si="0">E27+G27</f>
        <v>43298.957999999999</v>
      </c>
      <c r="K27" s="181">
        <f t="shared" ref="K27" si="1">Q27-I27</f>
        <v>303191.99524636229</v>
      </c>
      <c r="Q27" s="123">
        <v>346490.95324636227</v>
      </c>
      <c r="R27" s="142"/>
    </row>
    <row r="28" spans="1:18" ht="9" customHeight="1" x14ac:dyDescent="0.2">
      <c r="A28" s="738"/>
      <c r="B28" s="675"/>
      <c r="C28" s="668"/>
      <c r="D28" s="215"/>
      <c r="E28" s="565"/>
      <c r="F28" s="548"/>
      <c r="G28" s="106"/>
      <c r="H28" s="106"/>
      <c r="I28" s="281"/>
      <c r="J28" s="106"/>
      <c r="K28" s="281"/>
      <c r="L28" s="106"/>
      <c r="M28" s="106"/>
      <c r="N28" s="106"/>
      <c r="O28" s="281"/>
      <c r="P28" s="122"/>
      <c r="Q28" s="122"/>
      <c r="R28" s="146"/>
    </row>
    <row r="29" spans="1:18" ht="7.5" customHeight="1" x14ac:dyDescent="0.2">
      <c r="A29" s="738"/>
      <c r="B29" s="676"/>
      <c r="C29" s="265"/>
      <c r="D29" s="265"/>
      <c r="E29" s="566"/>
      <c r="F29" s="71"/>
      <c r="G29" s="123"/>
      <c r="H29" s="123"/>
      <c r="I29" s="123"/>
      <c r="J29" s="123"/>
      <c r="K29" s="123"/>
      <c r="L29" s="123"/>
      <c r="M29" s="123"/>
      <c r="N29" s="123"/>
      <c r="O29" s="123"/>
      <c r="P29" s="123"/>
      <c r="Q29" s="123"/>
      <c r="R29" s="142"/>
    </row>
    <row r="30" spans="1:18" ht="12" customHeight="1" x14ac:dyDescent="0.2">
      <c r="A30" s="738"/>
      <c r="B30" s="560">
        <v>2023</v>
      </c>
      <c r="C30" s="265"/>
      <c r="D30" s="159" t="s">
        <v>424</v>
      </c>
      <c r="E30" s="566">
        <v>4287.3540000000003</v>
      </c>
      <c r="F30" s="71"/>
      <c r="G30" s="123">
        <v>231.292</v>
      </c>
      <c r="H30" s="123"/>
      <c r="I30" s="123">
        <f>E30+G30</f>
        <v>4518.6460000000006</v>
      </c>
      <c r="J30" s="123"/>
      <c r="K30" s="123">
        <f>Q30-I30</f>
        <v>26150.742303096293</v>
      </c>
      <c r="L30" s="123"/>
      <c r="M30" s="123"/>
      <c r="N30" s="123"/>
      <c r="O30" s="123"/>
      <c r="P30" s="123"/>
      <c r="Q30" s="123">
        <v>30669.388303096293</v>
      </c>
      <c r="R30" s="142"/>
    </row>
    <row r="31" spans="1:18" ht="6.75" customHeight="1" x14ac:dyDescent="0.2">
      <c r="A31" s="738"/>
      <c r="B31" s="560"/>
      <c r="C31" s="265"/>
      <c r="D31" s="159"/>
      <c r="E31" s="566"/>
      <c r="F31" s="71"/>
      <c r="G31" s="123"/>
      <c r="H31" s="123"/>
      <c r="I31" s="123"/>
      <c r="J31" s="123"/>
      <c r="K31" s="123"/>
      <c r="L31" s="123"/>
      <c r="M31" s="123"/>
      <c r="N31" s="123"/>
      <c r="O31" s="123"/>
      <c r="P31" s="123"/>
      <c r="Q31" s="123"/>
      <c r="R31" s="142"/>
    </row>
    <row r="32" spans="1:18" ht="12" customHeight="1" x14ac:dyDescent="0.2">
      <c r="A32" s="738"/>
      <c r="B32" s="560"/>
      <c r="C32" s="265"/>
      <c r="D32" s="159" t="s">
        <v>419</v>
      </c>
      <c r="E32" s="566">
        <v>5035.2659999999996</v>
      </c>
      <c r="F32" s="71"/>
      <c r="G32" s="123">
        <v>250.40199999999999</v>
      </c>
      <c r="H32" s="123"/>
      <c r="I32" s="123">
        <f>E32+G32</f>
        <v>5285.6679999999997</v>
      </c>
      <c r="J32" s="123"/>
      <c r="K32" s="123">
        <f>Q32-I32</f>
        <v>27658.21382062565</v>
      </c>
      <c r="L32" s="123"/>
      <c r="M32" s="123"/>
      <c r="N32" s="123"/>
      <c r="O32" s="123"/>
      <c r="P32" s="123"/>
      <c r="Q32" s="123">
        <v>32943.881820625647</v>
      </c>
      <c r="R32" s="142"/>
    </row>
    <row r="33" spans="1:20" ht="6" customHeight="1" x14ac:dyDescent="0.2">
      <c r="A33" s="738"/>
      <c r="B33" s="676"/>
      <c r="C33" s="265"/>
      <c r="D33" s="159"/>
      <c r="E33" s="566"/>
      <c r="F33" s="71"/>
      <c r="G33" s="123"/>
      <c r="H33" s="123"/>
      <c r="I33" s="123"/>
      <c r="J33" s="123"/>
      <c r="K33" s="123"/>
      <c r="L33" s="123"/>
      <c r="M33" s="123"/>
      <c r="N33" s="123"/>
      <c r="O33" s="123"/>
      <c r="P33" s="123"/>
      <c r="Q33" s="123"/>
      <c r="R33" s="142"/>
    </row>
    <row r="34" spans="1:20" x14ac:dyDescent="0.2">
      <c r="A34" s="738"/>
      <c r="B34" s="560"/>
      <c r="C34" s="302"/>
      <c r="D34" s="159" t="s">
        <v>418</v>
      </c>
      <c r="E34" s="566">
        <v>4475.0640000000003</v>
      </c>
      <c r="F34" s="71"/>
      <c r="G34" s="123">
        <v>257.36599999999999</v>
      </c>
      <c r="H34" s="123"/>
      <c r="I34" s="123">
        <f>E34+G34</f>
        <v>4732.43</v>
      </c>
      <c r="J34" s="123"/>
      <c r="K34" s="123">
        <f>Q34-I34</f>
        <v>28024.740056617928</v>
      </c>
      <c r="L34" s="123"/>
      <c r="M34" s="123"/>
      <c r="N34" s="123"/>
      <c r="O34" s="123"/>
      <c r="P34" s="123"/>
      <c r="Q34" s="123">
        <v>32757.170056617928</v>
      </c>
      <c r="R34" s="142"/>
    </row>
    <row r="35" spans="1:20" ht="9" customHeight="1" x14ac:dyDescent="0.2">
      <c r="A35" s="738"/>
      <c r="B35" s="560"/>
      <c r="C35" s="302"/>
      <c r="D35" s="159"/>
      <c r="E35" s="181"/>
      <c r="F35" s="181"/>
      <c r="G35" s="181"/>
      <c r="H35" s="181"/>
      <c r="I35" s="181"/>
      <c r="J35" s="181"/>
      <c r="K35" s="181"/>
      <c r="L35" s="181"/>
      <c r="M35" s="181"/>
      <c r="N35" s="181"/>
      <c r="O35" s="181"/>
      <c r="P35" s="181"/>
      <c r="Q35" s="181"/>
      <c r="R35" s="142"/>
    </row>
    <row r="36" spans="1:20" x14ac:dyDescent="0.2">
      <c r="A36" s="738"/>
      <c r="B36" s="560">
        <v>2022</v>
      </c>
      <c r="C36" s="302"/>
      <c r="D36" s="159" t="s">
        <v>420</v>
      </c>
      <c r="E36" s="566">
        <v>3296.0340000000001</v>
      </c>
      <c r="F36" s="71"/>
      <c r="G36" s="123">
        <v>297.41800000000001</v>
      </c>
      <c r="H36" s="123"/>
      <c r="I36" s="123">
        <f>E36+G36</f>
        <v>3593.4520000000002</v>
      </c>
      <c r="J36" s="123"/>
      <c r="K36" s="123">
        <f>Q36-I36</f>
        <v>24454.080175439205</v>
      </c>
      <c r="L36" s="123"/>
      <c r="M36" s="123"/>
      <c r="N36" s="123"/>
      <c r="O36" s="123"/>
      <c r="P36" s="123"/>
      <c r="Q36" s="123">
        <v>28047.532175439206</v>
      </c>
      <c r="R36" s="142"/>
    </row>
    <row r="37" spans="1:20" ht="6" customHeight="1" x14ac:dyDescent="0.2">
      <c r="A37" s="738"/>
      <c r="B37" s="560"/>
      <c r="C37" s="302"/>
      <c r="D37" s="159"/>
      <c r="E37" s="181"/>
      <c r="F37" s="181"/>
      <c r="G37" s="181"/>
      <c r="H37" s="181"/>
      <c r="I37" s="181"/>
      <c r="J37" s="181"/>
      <c r="K37" s="181"/>
      <c r="L37" s="181"/>
      <c r="M37" s="181"/>
      <c r="N37" s="181"/>
      <c r="O37" s="181"/>
      <c r="P37" s="181"/>
      <c r="Q37" s="181"/>
      <c r="R37" s="142"/>
    </row>
    <row r="38" spans="1:20" ht="10.9" customHeight="1" x14ac:dyDescent="0.2">
      <c r="A38" s="738"/>
      <c r="B38" s="560"/>
      <c r="C38" s="302"/>
      <c r="D38" s="159" t="s">
        <v>419</v>
      </c>
      <c r="E38" s="566">
        <v>3531.5419999999999</v>
      </c>
      <c r="F38" s="71"/>
      <c r="G38" s="123">
        <v>335.63900000000001</v>
      </c>
      <c r="H38" s="123"/>
      <c r="I38" s="123">
        <f>E38+G38</f>
        <v>3867.181</v>
      </c>
      <c r="J38" s="123"/>
      <c r="K38" s="123">
        <f>Q38-I38</f>
        <v>27927.984436198105</v>
      </c>
      <c r="L38" s="123"/>
      <c r="M38" s="123"/>
      <c r="N38" s="123"/>
      <c r="O38" s="123"/>
      <c r="P38" s="123"/>
      <c r="Q38" s="123">
        <v>31795.165436198105</v>
      </c>
      <c r="R38" s="142"/>
    </row>
    <row r="39" spans="1:20" ht="7.15" customHeight="1" x14ac:dyDescent="0.2">
      <c r="A39" s="738"/>
      <c r="B39" s="560"/>
      <c r="C39" s="302"/>
      <c r="D39" s="159"/>
      <c r="E39" s="181"/>
      <c r="F39" s="181"/>
      <c r="G39" s="181"/>
      <c r="H39" s="181"/>
      <c r="I39" s="181"/>
      <c r="J39" s="181"/>
      <c r="K39" s="181"/>
      <c r="L39" s="181"/>
      <c r="M39" s="181"/>
      <c r="N39" s="181"/>
      <c r="O39" s="181"/>
      <c r="P39" s="181"/>
      <c r="Q39" s="181"/>
      <c r="R39" s="142"/>
    </row>
    <row r="40" spans="1:20" x14ac:dyDescent="0.2">
      <c r="A40" s="738"/>
      <c r="B40" s="560"/>
      <c r="C40" s="302"/>
      <c r="D40" s="159" t="s">
        <v>418</v>
      </c>
      <c r="E40" s="566">
        <v>4109.701</v>
      </c>
      <c r="F40" s="71"/>
      <c r="G40" s="123">
        <v>281.45</v>
      </c>
      <c r="H40" s="123"/>
      <c r="I40" s="123">
        <f>E40+G40</f>
        <v>4391.1509999999998</v>
      </c>
      <c r="J40" s="123"/>
      <c r="K40" s="123">
        <f>Q40-I40</f>
        <v>31068.88200617471</v>
      </c>
      <c r="L40" s="123"/>
      <c r="M40" s="123"/>
      <c r="N40" s="123"/>
      <c r="O40" s="123"/>
      <c r="P40" s="123"/>
      <c r="Q40" s="123">
        <v>35460.033006174708</v>
      </c>
      <c r="R40" s="142"/>
    </row>
    <row r="41" spans="1:20" ht="9" customHeight="1" x14ac:dyDescent="0.2">
      <c r="A41" s="738"/>
      <c r="B41" s="568"/>
      <c r="C41" s="118"/>
      <c r="D41" s="118"/>
      <c r="E41" s="269"/>
      <c r="F41" s="269"/>
      <c r="G41" s="269"/>
      <c r="H41" s="269"/>
      <c r="I41" s="269"/>
      <c r="J41" s="269"/>
      <c r="K41" s="269"/>
      <c r="L41" s="269"/>
      <c r="M41" s="269"/>
      <c r="N41" s="269"/>
      <c r="O41" s="269"/>
      <c r="P41" s="269"/>
      <c r="Q41" s="269"/>
      <c r="R41" s="150"/>
    </row>
    <row r="42" spans="1:20" ht="15" customHeight="1" x14ac:dyDescent="0.2">
      <c r="A42" s="738"/>
      <c r="B42" s="111" t="s">
        <v>42</v>
      </c>
      <c r="E42" s="71"/>
      <c r="F42" s="569"/>
      <c r="G42" s="71"/>
      <c r="H42" s="71"/>
      <c r="I42" s="71"/>
      <c r="J42" s="71"/>
      <c r="K42" s="569"/>
      <c r="L42" s="74"/>
      <c r="M42" s="573"/>
      <c r="O42" s="569"/>
      <c r="P42" s="567"/>
      <c r="Q42" s="71"/>
    </row>
    <row r="43" spans="1:20" ht="10.5" customHeight="1" x14ac:dyDescent="0.2">
      <c r="A43" s="71"/>
      <c r="B43" s="111" t="s">
        <v>62</v>
      </c>
      <c r="E43" s="71"/>
      <c r="F43" s="71"/>
      <c r="G43" s="71"/>
      <c r="H43" s="71"/>
      <c r="I43" s="71"/>
      <c r="J43" s="71"/>
      <c r="K43" s="71"/>
      <c r="L43" s="71"/>
      <c r="M43" s="574"/>
      <c r="O43" s="71"/>
      <c r="P43" s="71"/>
      <c r="Q43" s="71"/>
      <c r="T43" s="73"/>
    </row>
    <row r="44" spans="1:20" x14ac:dyDescent="0.2">
      <c r="D44" s="111" t="s">
        <v>63</v>
      </c>
    </row>
    <row r="45" spans="1:20" x14ac:dyDescent="0.2">
      <c r="D45" s="228" t="s">
        <v>47</v>
      </c>
    </row>
  </sheetData>
  <mergeCells count="5">
    <mergeCell ref="P3:R3"/>
    <mergeCell ref="Q4:R4"/>
    <mergeCell ref="B7:C7"/>
    <mergeCell ref="B8:C8"/>
    <mergeCell ref="A4:A42"/>
  </mergeCells>
  <printOptions verticalCentered="1"/>
  <pageMargins left="0.24" right="0.24" top="0.51" bottom="0.51" header="0.51" footer="0.51"/>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N69"/>
  <sheetViews>
    <sheetView zoomScaleNormal="100" zoomScaleSheetLayoutView="100" workbookViewId="0"/>
  </sheetViews>
  <sheetFormatPr defaultColWidth="7.7109375" defaultRowHeight="12.75" x14ac:dyDescent="0.2"/>
  <cols>
    <col min="1" max="1" width="4.28515625" style="533" customWidth="1"/>
    <col min="2" max="2" width="21.28515625" style="533" customWidth="1"/>
    <col min="3" max="3" width="6.7109375" style="533" customWidth="1"/>
    <col min="4" max="4" width="0.7109375" style="533" customWidth="1"/>
    <col min="5" max="5" width="7.42578125" style="533" customWidth="1"/>
    <col min="6" max="6" width="0.7109375" style="533" customWidth="1"/>
    <col min="7" max="7" width="6.7109375" style="533" customWidth="1"/>
    <col min="8" max="8" width="0.7109375" style="533" customWidth="1"/>
    <col min="9" max="9" width="8.85546875" style="533" customWidth="1"/>
    <col min="10" max="10" width="1.28515625" style="533" customWidth="1"/>
    <col min="11" max="11" width="8.140625" style="533" customWidth="1"/>
    <col min="12" max="12" width="2.28515625" style="533" customWidth="1"/>
    <col min="13" max="13" width="8" style="533" customWidth="1"/>
    <col min="14" max="14" width="0.7109375" style="533" customWidth="1"/>
    <col min="15" max="15" width="7.7109375" style="533" bestFit="1" customWidth="1"/>
    <col min="16" max="16" width="0.7109375" style="533" customWidth="1"/>
    <col min="17" max="17" width="8.42578125" style="533" customWidth="1"/>
    <col min="18" max="18" width="0.7109375" style="533" customWidth="1"/>
    <col min="19" max="19" width="9.5703125" style="533" customWidth="1"/>
    <col min="20" max="20" width="0.7109375" style="533" customWidth="1"/>
    <col min="21" max="21" width="8.28515625" style="533" customWidth="1"/>
    <col min="22" max="22" width="2.28515625" style="533" customWidth="1"/>
    <col min="23" max="23" width="7.42578125" style="533" customWidth="1"/>
    <col min="24" max="24" width="0.7109375" style="533" customWidth="1"/>
    <col min="25" max="25" width="7.42578125" style="533" customWidth="1"/>
    <col min="26" max="26" width="0.7109375" style="533" customWidth="1"/>
    <col min="27" max="27" width="8" style="533" customWidth="1"/>
    <col min="28" max="28" width="0.7109375" style="533" customWidth="1"/>
    <col min="29" max="29" width="9.140625" style="533" customWidth="1"/>
    <col min="30" max="30" width="1" style="533" customWidth="1"/>
    <col min="31" max="31" width="7.5703125" style="533" customWidth="1"/>
    <col min="32" max="32" width="1.85546875" style="533" customWidth="1"/>
    <col min="33" max="33" width="1.28515625" style="533" customWidth="1"/>
    <col min="34" max="35" width="7.7109375" style="533" customWidth="1"/>
    <col min="36" max="16384" width="7.7109375" style="533"/>
  </cols>
  <sheetData>
    <row r="1" spans="1:32" ht="12" customHeight="1" x14ac:dyDescent="0.2">
      <c r="B1" s="406" t="s">
        <v>65</v>
      </c>
      <c r="C1" s="406"/>
      <c r="D1" s="406"/>
      <c r="E1" s="406"/>
      <c r="F1" s="406"/>
      <c r="G1" s="406"/>
      <c r="H1" s="406"/>
    </row>
    <row r="2" spans="1:32" ht="12" customHeight="1" x14ac:dyDescent="0.2">
      <c r="B2" s="72" t="s">
        <v>66</v>
      </c>
      <c r="C2" s="68"/>
      <c r="D2" s="68"/>
      <c r="E2" s="68"/>
      <c r="F2" s="68"/>
      <c r="G2" s="68"/>
      <c r="H2" s="68"/>
      <c r="I2" s="541"/>
      <c r="J2" s="541"/>
      <c r="K2" s="541"/>
      <c r="L2" s="541"/>
      <c r="M2" s="541"/>
      <c r="N2" s="541"/>
      <c r="O2" s="541"/>
      <c r="P2" s="541"/>
      <c r="Q2" s="541"/>
      <c r="R2" s="541"/>
      <c r="S2" s="541"/>
      <c r="T2" s="541"/>
      <c r="U2" s="541"/>
      <c r="V2" s="541"/>
    </row>
    <row r="3" spans="1:32" ht="12" customHeight="1" x14ac:dyDescent="0.2">
      <c r="A3" s="729" t="s">
        <v>404</v>
      </c>
      <c r="O3" s="541"/>
      <c r="AA3" s="111"/>
      <c r="AB3" s="732" t="s">
        <v>2</v>
      </c>
      <c r="AC3" s="732"/>
      <c r="AD3" s="732"/>
      <c r="AE3" s="732"/>
      <c r="AF3" s="732"/>
    </row>
    <row r="4" spans="1:32" s="64" customFormat="1" ht="12" customHeight="1" x14ac:dyDescent="0.2">
      <c r="A4" s="739"/>
      <c r="AB4" s="228"/>
      <c r="AC4" s="733" t="s">
        <v>3</v>
      </c>
      <c r="AD4" s="733"/>
      <c r="AE4" s="733"/>
      <c r="AF4" s="733"/>
    </row>
    <row r="5" spans="1:32" s="64" customFormat="1" ht="5.25" customHeight="1" thickBot="1" x14ac:dyDescent="0.25">
      <c r="A5" s="739"/>
    </row>
    <row r="6" spans="1:32" s="64" customFormat="1" ht="6" customHeight="1" x14ac:dyDescent="0.2">
      <c r="A6" s="739"/>
      <c r="B6" s="407"/>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442"/>
    </row>
    <row r="7" spans="1:32" s="64" customFormat="1" ht="11.25" customHeight="1" x14ac:dyDescent="0.2">
      <c r="A7" s="739"/>
      <c r="B7" s="408" t="s">
        <v>68</v>
      </c>
      <c r="C7" s="155" t="s">
        <v>69</v>
      </c>
      <c r="D7" s="155"/>
      <c r="E7" s="155"/>
      <c r="F7" s="155"/>
      <c r="G7" s="155"/>
      <c r="H7" s="155"/>
      <c r="I7" s="153"/>
      <c r="J7" s="153"/>
      <c r="K7" s="153"/>
      <c r="L7" s="153"/>
      <c r="M7" s="155" t="s">
        <v>70</v>
      </c>
      <c r="N7" s="155"/>
      <c r="O7" s="155"/>
      <c r="P7" s="155"/>
      <c r="Q7" s="155"/>
      <c r="R7" s="155"/>
      <c r="S7" s="155"/>
      <c r="T7" s="155"/>
      <c r="U7" s="155"/>
      <c r="V7" s="155"/>
      <c r="W7" s="155" t="s">
        <v>13</v>
      </c>
      <c r="X7" s="155"/>
      <c r="Y7" s="155"/>
      <c r="Z7" s="155"/>
      <c r="AA7" s="155"/>
      <c r="AB7" s="155"/>
      <c r="AC7" s="155"/>
      <c r="AD7" s="155"/>
      <c r="AE7" s="153"/>
      <c r="AF7" s="168"/>
    </row>
    <row r="8" spans="1:32" s="64" customFormat="1" ht="10.5" customHeight="1" x14ac:dyDescent="0.2">
      <c r="A8" s="739"/>
      <c r="B8" s="409" t="s">
        <v>71</v>
      </c>
      <c r="C8" s="84" t="s">
        <v>72</v>
      </c>
      <c r="D8" s="84"/>
      <c r="E8" s="84"/>
      <c r="F8" s="84"/>
      <c r="G8" s="84"/>
      <c r="H8" s="84"/>
      <c r="I8" s="86"/>
      <c r="J8" s="86"/>
      <c r="K8" s="86"/>
      <c r="L8" s="86"/>
      <c r="M8" s="234" t="s">
        <v>73</v>
      </c>
      <c r="N8" s="234"/>
      <c r="O8" s="234"/>
      <c r="P8" s="234"/>
      <c r="Q8" s="234"/>
      <c r="R8" s="234"/>
      <c r="S8" s="234"/>
      <c r="T8" s="234"/>
      <c r="U8" s="234"/>
      <c r="V8" s="234"/>
      <c r="W8" s="234" t="s">
        <v>22</v>
      </c>
      <c r="X8" s="234"/>
      <c r="Y8" s="234"/>
      <c r="Z8" s="234"/>
      <c r="AA8" s="234"/>
      <c r="AB8" s="234"/>
      <c r="AC8" s="234"/>
      <c r="AD8" s="234"/>
      <c r="AE8" s="153"/>
      <c r="AF8" s="168"/>
    </row>
    <row r="9" spans="1:32" s="64" customFormat="1" ht="3.75" customHeight="1" x14ac:dyDescent="0.2">
      <c r="A9" s="739"/>
      <c r="B9" s="151"/>
      <c r="C9" s="257"/>
      <c r="D9" s="257"/>
      <c r="E9" s="257"/>
      <c r="F9" s="257"/>
      <c r="G9" s="257"/>
      <c r="H9" s="257"/>
      <c r="I9" s="257"/>
      <c r="J9" s="257"/>
      <c r="K9" s="257"/>
      <c r="L9" s="153"/>
      <c r="M9" s="257"/>
      <c r="N9" s="257"/>
      <c r="O9" s="257"/>
      <c r="P9" s="257"/>
      <c r="Q9" s="257"/>
      <c r="R9" s="257"/>
      <c r="S9" s="257"/>
      <c r="T9" s="257"/>
      <c r="U9" s="257"/>
      <c r="V9" s="153"/>
      <c r="W9" s="257"/>
      <c r="X9" s="257"/>
      <c r="Y9" s="257"/>
      <c r="Z9" s="257"/>
      <c r="AA9" s="257"/>
      <c r="AB9" s="257"/>
      <c r="AC9" s="257"/>
      <c r="AD9" s="257"/>
      <c r="AE9" s="257"/>
      <c r="AF9" s="168"/>
    </row>
    <row r="10" spans="1:32" s="64" customFormat="1" ht="2.25" customHeight="1" x14ac:dyDescent="0.2">
      <c r="A10" s="739"/>
      <c r="B10" s="151"/>
      <c r="C10" s="153"/>
      <c r="D10" s="153"/>
      <c r="E10" s="153"/>
      <c r="F10" s="153"/>
      <c r="G10" s="153"/>
      <c r="H10" s="153"/>
      <c r="I10" s="153"/>
      <c r="J10" s="153"/>
      <c r="K10" s="153"/>
      <c r="L10" s="153"/>
      <c r="M10" s="153"/>
      <c r="N10" s="153"/>
      <c r="O10" s="153"/>
      <c r="P10" s="153"/>
      <c r="Q10" s="153"/>
      <c r="R10" s="153"/>
      <c r="S10" s="153"/>
      <c r="T10" s="153"/>
      <c r="U10" s="153"/>
      <c r="V10" s="153"/>
      <c r="W10" s="155"/>
      <c r="X10" s="155"/>
      <c r="Y10" s="155"/>
      <c r="Z10" s="155"/>
      <c r="AA10" s="155"/>
      <c r="AB10" s="153"/>
      <c r="AC10" s="153"/>
      <c r="AD10" s="153"/>
      <c r="AE10" s="153"/>
      <c r="AF10" s="168"/>
    </row>
    <row r="11" spans="1:32" s="64" customFormat="1" ht="11.25" customHeight="1" x14ac:dyDescent="0.2">
      <c r="A11" s="739"/>
      <c r="B11" s="151"/>
      <c r="C11" s="742">
        <v>2023</v>
      </c>
      <c r="D11" s="742"/>
      <c r="E11" s="742"/>
      <c r="F11" s="742"/>
      <c r="G11" s="742"/>
      <c r="H11" s="323"/>
      <c r="I11" s="740" t="s">
        <v>413</v>
      </c>
      <c r="J11" s="740"/>
      <c r="K11" s="740"/>
      <c r="L11" s="80"/>
      <c r="M11" s="742">
        <v>2023</v>
      </c>
      <c r="N11" s="742"/>
      <c r="O11" s="742"/>
      <c r="P11" s="742"/>
      <c r="Q11" s="742"/>
      <c r="R11" s="323"/>
      <c r="S11" s="740" t="s">
        <v>413</v>
      </c>
      <c r="T11" s="740"/>
      <c r="U11" s="740"/>
      <c r="V11" s="80"/>
      <c r="W11" s="742">
        <v>2023</v>
      </c>
      <c r="X11" s="742"/>
      <c r="Y11" s="742"/>
      <c r="Z11" s="742"/>
      <c r="AA11" s="742"/>
      <c r="AB11" s="323"/>
      <c r="AC11" s="740" t="s">
        <v>413</v>
      </c>
      <c r="AD11" s="740"/>
      <c r="AE11" s="740"/>
      <c r="AF11" s="546"/>
    </row>
    <row r="12" spans="1:32" s="64" customFormat="1" ht="11.25" customHeight="1" x14ac:dyDescent="0.2">
      <c r="A12" s="739"/>
      <c r="B12" s="417"/>
      <c r="C12" s="368"/>
      <c r="D12" s="368"/>
      <c r="E12" s="368"/>
      <c r="F12" s="368"/>
      <c r="G12" s="368"/>
      <c r="H12" s="639"/>
      <c r="I12" s="741" t="s">
        <v>414</v>
      </c>
      <c r="J12" s="741"/>
      <c r="K12" s="741"/>
      <c r="L12" s="86"/>
      <c r="M12" s="368"/>
      <c r="N12" s="368"/>
      <c r="O12" s="368"/>
      <c r="P12" s="368"/>
      <c r="Q12" s="368"/>
      <c r="R12" s="639"/>
      <c r="S12" s="741" t="s">
        <v>414</v>
      </c>
      <c r="T12" s="741"/>
      <c r="U12" s="741"/>
      <c r="V12" s="86"/>
      <c r="W12" s="368"/>
      <c r="X12" s="368"/>
      <c r="Y12" s="368"/>
      <c r="Z12" s="368"/>
      <c r="AA12" s="368"/>
      <c r="AB12" s="639"/>
      <c r="AC12" s="741" t="s">
        <v>414</v>
      </c>
      <c r="AD12" s="741"/>
      <c r="AE12" s="741"/>
      <c r="AF12" s="138"/>
    </row>
    <row r="13" spans="1:32" s="64" customFormat="1" ht="4.5" customHeight="1" x14ac:dyDescent="0.2">
      <c r="A13" s="739"/>
      <c r="B13" s="151"/>
      <c r="C13" s="369"/>
      <c r="D13" s="369"/>
      <c r="E13" s="369"/>
      <c r="F13" s="369"/>
      <c r="G13" s="369"/>
      <c r="H13" s="369"/>
      <c r="I13" s="369"/>
      <c r="J13" s="369"/>
      <c r="K13" s="369"/>
      <c r="L13" s="86"/>
      <c r="M13" s="369"/>
      <c r="N13" s="369"/>
      <c r="O13" s="369"/>
      <c r="P13" s="369"/>
      <c r="Q13" s="369"/>
      <c r="R13" s="369"/>
      <c r="S13" s="369"/>
      <c r="T13" s="369"/>
      <c r="U13" s="369"/>
      <c r="V13" s="86"/>
      <c r="W13" s="369"/>
      <c r="X13" s="369"/>
      <c r="Y13" s="369"/>
      <c r="Z13" s="369"/>
      <c r="AA13" s="369"/>
      <c r="AB13" s="369"/>
      <c r="AC13" s="369"/>
      <c r="AD13" s="369"/>
      <c r="AE13" s="369"/>
      <c r="AF13" s="138"/>
    </row>
    <row r="14" spans="1:32" s="64" customFormat="1" ht="12.75" customHeight="1" x14ac:dyDescent="0.2">
      <c r="A14" s="739"/>
      <c r="B14" s="151"/>
      <c r="C14" s="323" t="s">
        <v>424</v>
      </c>
      <c r="D14" s="323"/>
      <c r="E14" s="724" t="s">
        <v>419</v>
      </c>
      <c r="F14" s="724"/>
      <c r="G14" s="724" t="s">
        <v>418</v>
      </c>
      <c r="H14" s="323"/>
      <c r="I14" s="323" t="s">
        <v>425</v>
      </c>
      <c r="J14" s="323"/>
      <c r="K14" s="323" t="s">
        <v>426</v>
      </c>
      <c r="L14" s="81"/>
      <c r="M14" s="724" t="s">
        <v>424</v>
      </c>
      <c r="N14" s="724"/>
      <c r="O14" s="724" t="s">
        <v>419</v>
      </c>
      <c r="P14" s="724"/>
      <c r="Q14" s="724" t="s">
        <v>418</v>
      </c>
      <c r="R14" s="724"/>
      <c r="S14" s="724" t="s">
        <v>425</v>
      </c>
      <c r="T14" s="724"/>
      <c r="U14" s="724" t="s">
        <v>426</v>
      </c>
      <c r="V14" s="81"/>
      <c r="W14" s="724" t="s">
        <v>424</v>
      </c>
      <c r="X14" s="724"/>
      <c r="Y14" s="724" t="s">
        <v>419</v>
      </c>
      <c r="Z14" s="724"/>
      <c r="AA14" s="724" t="s">
        <v>418</v>
      </c>
      <c r="AB14" s="724"/>
      <c r="AC14" s="724" t="s">
        <v>425</v>
      </c>
      <c r="AD14" s="724"/>
      <c r="AE14" s="724" t="s">
        <v>426</v>
      </c>
      <c r="AF14" s="507"/>
    </row>
    <row r="15" spans="1:32" s="64" customFormat="1" ht="11.25" x14ac:dyDescent="0.2">
      <c r="A15" s="739"/>
      <c r="B15" s="151"/>
      <c r="C15" s="328"/>
      <c r="D15" s="297"/>
      <c r="E15" s="328"/>
      <c r="F15" s="297"/>
      <c r="G15" s="328"/>
      <c r="H15" s="297"/>
      <c r="I15" s="323">
        <v>2023</v>
      </c>
      <c r="J15" s="323"/>
      <c r="K15" s="323">
        <v>2022</v>
      </c>
      <c r="L15" s="388"/>
      <c r="M15" s="328"/>
      <c r="N15" s="297"/>
      <c r="O15" s="328"/>
      <c r="P15" s="297"/>
      <c r="Q15" s="328"/>
      <c r="R15" s="297"/>
      <c r="S15" s="323">
        <v>2023</v>
      </c>
      <c r="T15" s="323"/>
      <c r="U15" s="323">
        <v>2022</v>
      </c>
      <c r="V15" s="155"/>
      <c r="W15" s="328"/>
      <c r="X15" s="297"/>
      <c r="Y15" s="328"/>
      <c r="Z15" s="297"/>
      <c r="AA15" s="328"/>
      <c r="AB15" s="297"/>
      <c r="AC15" s="323">
        <v>2023</v>
      </c>
      <c r="AD15" s="323"/>
      <c r="AE15" s="323">
        <v>2022</v>
      </c>
      <c r="AF15" s="402"/>
    </row>
    <row r="16" spans="1:32" s="64" customFormat="1" ht="2.25" customHeight="1" x14ac:dyDescent="0.2">
      <c r="A16" s="739"/>
      <c r="B16" s="255"/>
      <c r="C16" s="534"/>
      <c r="D16" s="534"/>
      <c r="E16" s="534"/>
      <c r="F16" s="534"/>
      <c r="G16" s="534"/>
      <c r="H16" s="534"/>
      <c r="I16" s="257"/>
      <c r="J16" s="257"/>
      <c r="K16" s="257"/>
      <c r="L16" s="88"/>
      <c r="M16" s="534"/>
      <c r="N16" s="534"/>
      <c r="O16" s="534"/>
      <c r="P16" s="534"/>
      <c r="Q16" s="534"/>
      <c r="R16" s="257"/>
      <c r="S16" s="257"/>
      <c r="T16" s="257"/>
      <c r="U16" s="257"/>
      <c r="V16" s="257"/>
      <c r="W16" s="257"/>
      <c r="X16" s="257"/>
      <c r="Y16" s="257"/>
      <c r="Z16" s="257"/>
      <c r="AA16" s="257"/>
      <c r="AB16" s="88"/>
      <c r="AC16" s="88"/>
      <c r="AD16" s="88"/>
      <c r="AE16" s="88"/>
      <c r="AF16" s="168"/>
    </row>
    <row r="17" spans="1:40" s="64" customFormat="1" ht="5.25" customHeight="1" x14ac:dyDescent="0.2">
      <c r="A17" s="739"/>
      <c r="B17" s="95"/>
      <c r="C17" s="108"/>
      <c r="D17" s="108"/>
      <c r="E17" s="108"/>
      <c r="F17" s="108"/>
      <c r="G17" s="108"/>
      <c r="H17" s="108"/>
      <c r="L17" s="71"/>
      <c r="M17" s="108"/>
      <c r="N17" s="108"/>
      <c r="O17" s="108"/>
      <c r="P17" s="108"/>
      <c r="Q17" s="108"/>
      <c r="S17" s="108"/>
      <c r="U17" s="108"/>
      <c r="W17" s="108"/>
      <c r="Y17" s="108"/>
      <c r="AA17" s="108"/>
      <c r="AB17" s="71"/>
      <c r="AC17" s="108"/>
      <c r="AD17" s="71"/>
      <c r="AE17" s="71"/>
      <c r="AF17" s="444"/>
    </row>
    <row r="18" spans="1:40" s="64" customFormat="1" ht="11.25" x14ac:dyDescent="0.2">
      <c r="A18" s="739"/>
      <c r="B18" s="410" t="s">
        <v>74</v>
      </c>
      <c r="C18" s="109">
        <v>0</v>
      </c>
      <c r="E18" s="109">
        <v>0</v>
      </c>
      <c r="G18" s="109">
        <v>0</v>
      </c>
      <c r="H18" s="645"/>
      <c r="I18" s="685">
        <v>0</v>
      </c>
      <c r="J18" s="687"/>
      <c r="K18" s="685">
        <v>1.05</v>
      </c>
      <c r="L18" s="100"/>
      <c r="M18" s="109">
        <v>0</v>
      </c>
      <c r="O18" s="109">
        <v>0.3</v>
      </c>
      <c r="Q18" s="109">
        <v>40</v>
      </c>
      <c r="R18" s="645"/>
      <c r="S18" s="685">
        <v>470.13799999999998</v>
      </c>
      <c r="T18" s="687"/>
      <c r="U18" s="685">
        <v>685.47644000000003</v>
      </c>
      <c r="V18" s="486"/>
      <c r="W18" s="109">
        <v>0</v>
      </c>
      <c r="Y18" s="109">
        <v>0.3</v>
      </c>
      <c r="AA18" s="109">
        <v>40</v>
      </c>
      <c r="AB18" s="645"/>
      <c r="AC18" s="685">
        <v>470.13799999999998</v>
      </c>
      <c r="AD18" s="687"/>
      <c r="AE18" s="685">
        <v>686.52643999999998</v>
      </c>
      <c r="AF18" s="142"/>
    </row>
    <row r="19" spans="1:40" s="64" customFormat="1" ht="10.5" customHeight="1" x14ac:dyDescent="0.2">
      <c r="A19" s="739"/>
      <c r="B19" s="411" t="s">
        <v>75</v>
      </c>
      <c r="C19" s="678"/>
      <c r="E19" s="678"/>
      <c r="G19" s="678"/>
      <c r="H19" s="647"/>
      <c r="I19" s="685"/>
      <c r="J19" s="688"/>
      <c r="K19" s="566"/>
      <c r="L19" s="100"/>
      <c r="M19" s="678"/>
      <c r="O19" s="678"/>
      <c r="Q19" s="678"/>
      <c r="R19" s="647"/>
      <c r="S19" s="685"/>
      <c r="T19" s="688"/>
      <c r="U19" s="566"/>
      <c r="V19" s="486"/>
      <c r="W19" s="678"/>
      <c r="Y19" s="678"/>
      <c r="AA19" s="678"/>
      <c r="AB19" s="647"/>
      <c r="AC19" s="685"/>
      <c r="AD19" s="688"/>
      <c r="AE19" s="566">
        <v>0</v>
      </c>
      <c r="AF19" s="142"/>
    </row>
    <row r="20" spans="1:40" s="64" customFormat="1" ht="18" customHeight="1" x14ac:dyDescent="0.2">
      <c r="A20" s="739"/>
      <c r="B20" s="410" t="s">
        <v>76</v>
      </c>
      <c r="C20" s="109">
        <v>3.7131599999999998</v>
      </c>
      <c r="E20" s="109">
        <v>0</v>
      </c>
      <c r="G20" s="109">
        <v>4.6684400000000004</v>
      </c>
      <c r="H20" s="647"/>
      <c r="I20" s="685">
        <v>38.977800000000002</v>
      </c>
      <c r="J20" s="688"/>
      <c r="K20" s="685">
        <v>14.790240000000001</v>
      </c>
      <c r="L20" s="100"/>
      <c r="M20" s="109">
        <v>1203.6769665000002</v>
      </c>
      <c r="O20" s="109">
        <v>2214.110021</v>
      </c>
      <c r="Q20" s="109">
        <v>1013.0230049999999</v>
      </c>
      <c r="R20" s="647"/>
      <c r="S20" s="685">
        <v>15795.9111975</v>
      </c>
      <c r="T20" s="688"/>
      <c r="U20" s="685">
        <v>15478.5761035</v>
      </c>
      <c r="V20" s="486"/>
      <c r="W20" s="109">
        <v>1207.3901265000002</v>
      </c>
      <c r="Y20" s="109">
        <v>2214.110021</v>
      </c>
      <c r="AA20" s="109">
        <v>1017.6914449999999</v>
      </c>
      <c r="AB20" s="647"/>
      <c r="AC20" s="685">
        <v>15834.8889975</v>
      </c>
      <c r="AD20" s="688"/>
      <c r="AE20" s="685">
        <v>15493.3663435</v>
      </c>
      <c r="AF20" s="142"/>
    </row>
    <row r="21" spans="1:40" s="64" customFormat="1" ht="10.5" customHeight="1" x14ac:dyDescent="0.2">
      <c r="A21" s="739"/>
      <c r="B21" s="411" t="s">
        <v>77</v>
      </c>
      <c r="C21" s="678"/>
      <c r="E21" s="678"/>
      <c r="G21" s="678"/>
      <c r="H21" s="647"/>
      <c r="I21" s="685"/>
      <c r="J21" s="688"/>
      <c r="K21" s="566"/>
      <c r="L21" s="100"/>
      <c r="M21" s="678"/>
      <c r="O21" s="678"/>
      <c r="Q21" s="678"/>
      <c r="R21" s="647"/>
      <c r="S21" s="685"/>
      <c r="T21" s="688"/>
      <c r="U21" s="566"/>
      <c r="V21" s="486"/>
      <c r="W21" s="678"/>
      <c r="Y21" s="678"/>
      <c r="AA21" s="678"/>
      <c r="AB21" s="647"/>
      <c r="AC21" s="685"/>
      <c r="AD21" s="688"/>
      <c r="AE21" s="566">
        <v>0</v>
      </c>
      <c r="AF21" s="142"/>
    </row>
    <row r="22" spans="1:40" s="64" customFormat="1" ht="16.5" customHeight="1" x14ac:dyDescent="0.2">
      <c r="A22" s="739"/>
      <c r="B22" s="410" t="s">
        <v>78</v>
      </c>
      <c r="C22" s="109">
        <v>6.3333000000000004</v>
      </c>
      <c r="E22" s="109">
        <v>0</v>
      </c>
      <c r="G22" s="109">
        <v>0.63</v>
      </c>
      <c r="H22" s="647"/>
      <c r="I22" s="685">
        <v>528.12725</v>
      </c>
      <c r="J22" s="688"/>
      <c r="K22" s="566">
        <v>1027.95993</v>
      </c>
      <c r="L22" s="100"/>
      <c r="M22" s="109">
        <v>50223.088000000003</v>
      </c>
      <c r="O22" s="109">
        <v>54244.036</v>
      </c>
      <c r="Q22" s="109">
        <v>55931.771500000003</v>
      </c>
      <c r="R22" s="647"/>
      <c r="S22" s="685">
        <v>515911.10580000002</v>
      </c>
      <c r="T22" s="688"/>
      <c r="U22" s="566">
        <v>555202.88825800002</v>
      </c>
      <c r="V22" s="486"/>
      <c r="W22" s="109">
        <v>50229.421300000002</v>
      </c>
      <c r="Y22" s="109">
        <v>54244.036</v>
      </c>
      <c r="AA22" s="109">
        <v>55932.4015</v>
      </c>
      <c r="AB22" s="647"/>
      <c r="AC22" s="685">
        <v>516439.23305000004</v>
      </c>
      <c r="AD22" s="688"/>
      <c r="AE22" s="566">
        <v>556230.84818800003</v>
      </c>
      <c r="AF22" s="142"/>
    </row>
    <row r="23" spans="1:40" s="64" customFormat="1" ht="11.25" customHeight="1" x14ac:dyDescent="0.2">
      <c r="A23" s="739"/>
      <c r="B23" s="411" t="s">
        <v>79</v>
      </c>
      <c r="C23" s="678"/>
      <c r="E23" s="678"/>
      <c r="G23" s="678"/>
      <c r="H23" s="647"/>
      <c r="I23" s="685"/>
      <c r="J23" s="688"/>
      <c r="K23" s="566"/>
      <c r="L23" s="100"/>
      <c r="M23" s="678"/>
      <c r="O23" s="678"/>
      <c r="Q23" s="678"/>
      <c r="R23" s="647"/>
      <c r="S23" s="685"/>
      <c r="T23" s="688"/>
      <c r="U23" s="566"/>
      <c r="V23" s="486"/>
      <c r="W23" s="678"/>
      <c r="Y23" s="678"/>
      <c r="AA23" s="678"/>
      <c r="AB23" s="647"/>
      <c r="AC23" s="685"/>
      <c r="AD23" s="688"/>
      <c r="AE23" s="566">
        <v>0</v>
      </c>
      <c r="AF23" s="142"/>
    </row>
    <row r="24" spans="1:40" s="64" customFormat="1" ht="16.5" customHeight="1" x14ac:dyDescent="0.2">
      <c r="A24" s="739"/>
      <c r="B24" s="410" t="s">
        <v>80</v>
      </c>
      <c r="C24" s="109">
        <v>0</v>
      </c>
      <c r="E24" s="109">
        <v>0</v>
      </c>
      <c r="G24" s="109">
        <v>0</v>
      </c>
      <c r="H24" s="648"/>
      <c r="I24" s="685">
        <v>0</v>
      </c>
      <c r="J24" s="688"/>
      <c r="K24" s="685">
        <v>0</v>
      </c>
      <c r="L24" s="100"/>
      <c r="M24" s="109">
        <v>0</v>
      </c>
      <c r="O24" s="109">
        <v>1.2</v>
      </c>
      <c r="Q24" s="109">
        <v>37.813000000000002</v>
      </c>
      <c r="R24" s="648"/>
      <c r="S24" s="685">
        <v>141.04400000000001</v>
      </c>
      <c r="T24" s="688"/>
      <c r="U24" s="685">
        <v>875.26279999999997</v>
      </c>
      <c r="V24" s="486"/>
      <c r="W24" s="109">
        <v>0</v>
      </c>
      <c r="Y24" s="109">
        <v>1.2</v>
      </c>
      <c r="AA24" s="109">
        <v>37.813000000000002</v>
      </c>
      <c r="AB24" s="648"/>
      <c r="AC24" s="685">
        <v>141.04400000000001</v>
      </c>
      <c r="AD24" s="688"/>
      <c r="AE24" s="685">
        <v>875.26279999999997</v>
      </c>
      <c r="AF24" s="142"/>
    </row>
    <row r="25" spans="1:40" s="64" customFormat="1" ht="11.25" customHeight="1" x14ac:dyDescent="0.2">
      <c r="A25" s="739"/>
      <c r="B25" s="411" t="s">
        <v>81</v>
      </c>
      <c r="C25" s="679"/>
      <c r="E25" s="679"/>
      <c r="G25" s="679"/>
      <c r="H25" s="647"/>
      <c r="I25" s="686"/>
      <c r="J25" s="688"/>
      <c r="K25" s="566"/>
      <c r="L25" s="147"/>
      <c r="M25" s="109"/>
      <c r="O25" s="109"/>
      <c r="Q25" s="109"/>
      <c r="R25" s="147"/>
      <c r="S25" s="686"/>
      <c r="T25" s="688"/>
      <c r="U25" s="566"/>
      <c r="V25" s="147"/>
      <c r="W25" s="109"/>
      <c r="X25" s="109"/>
      <c r="Y25" s="109"/>
      <c r="Z25" s="109"/>
      <c r="AA25" s="109"/>
      <c r="AB25" s="109"/>
      <c r="AC25" s="686"/>
      <c r="AD25" s="688"/>
      <c r="AE25" s="566"/>
      <c r="AF25" s="445"/>
    </row>
    <row r="26" spans="1:40" s="64" customFormat="1" ht="9.75" customHeight="1" x14ac:dyDescent="0.2">
      <c r="A26" s="739"/>
      <c r="B26" s="102"/>
      <c r="C26" s="645"/>
      <c r="E26" s="645"/>
      <c r="G26" s="645"/>
      <c r="H26" s="649"/>
      <c r="I26" s="650"/>
      <c r="J26" s="650"/>
      <c r="K26" s="650"/>
      <c r="L26" s="145"/>
      <c r="M26" s="649"/>
      <c r="N26" s="649"/>
      <c r="O26" s="649"/>
      <c r="P26" s="649"/>
      <c r="Q26" s="649"/>
      <c r="R26" s="281"/>
      <c r="S26" s="650"/>
      <c r="T26" s="650"/>
      <c r="U26" s="650"/>
      <c r="V26" s="145"/>
      <c r="W26" s="649"/>
      <c r="X26" s="281"/>
      <c r="Y26" s="649"/>
      <c r="Z26" s="281"/>
      <c r="AA26" s="649"/>
      <c r="AB26" s="281"/>
      <c r="AC26" s="650"/>
      <c r="AD26" s="650"/>
      <c r="AE26" s="650"/>
      <c r="AF26" s="446"/>
    </row>
    <row r="27" spans="1:40" s="111" customFormat="1" ht="13.15" customHeight="1" x14ac:dyDescent="0.2">
      <c r="A27" s="739"/>
      <c r="B27" s="410" t="s">
        <v>82</v>
      </c>
      <c r="C27" s="651">
        <f>SUM(C18:C24)</f>
        <v>10.04646</v>
      </c>
      <c r="D27" s="651"/>
      <c r="E27" s="651">
        <f>SUM(E18:E24)</f>
        <v>0</v>
      </c>
      <c r="F27" s="651"/>
      <c r="G27" s="651">
        <f>SUM(G18:G24)</f>
        <v>5.2984400000000003</v>
      </c>
      <c r="H27" s="652"/>
      <c r="I27" s="653">
        <f>SUM(I18:I24)</f>
        <v>567.10505000000001</v>
      </c>
      <c r="J27" s="653"/>
      <c r="K27" s="653">
        <f t="shared" ref="K27" si="0">SUM(K18:K24)</f>
        <v>1043.80017</v>
      </c>
      <c r="L27" s="391"/>
      <c r="M27" s="651">
        <f>SUM(M18:M24)</f>
        <v>51426.764966500006</v>
      </c>
      <c r="N27" s="651"/>
      <c r="O27" s="651">
        <f>SUM(O18:O24)</f>
        <v>56459.646021</v>
      </c>
      <c r="P27" s="651"/>
      <c r="Q27" s="651">
        <f>SUM(Q18:Q24)</f>
        <v>57022.607505000007</v>
      </c>
      <c r="R27" s="391"/>
      <c r="S27" s="653">
        <f>SUM(S18:S24)</f>
        <v>532318.1989975</v>
      </c>
      <c r="T27" s="653"/>
      <c r="U27" s="653">
        <f t="shared" ref="U27" si="1">SUM(U18:U24)</f>
        <v>572242.20360150002</v>
      </c>
      <c r="V27" s="391"/>
      <c r="W27" s="651">
        <f>SUM(W18:W24)</f>
        <v>51436.811426500004</v>
      </c>
      <c r="X27" s="651"/>
      <c r="Y27" s="651">
        <f>SUM(Y18:Y24)</f>
        <v>56459.646021</v>
      </c>
      <c r="Z27" s="651"/>
      <c r="AA27" s="651">
        <f>SUM(AA18:AA24)</f>
        <v>57027.905944999999</v>
      </c>
      <c r="AB27" s="391"/>
      <c r="AC27" s="653">
        <f>SUM(AC18:AC24)</f>
        <v>532885.30404750002</v>
      </c>
      <c r="AD27" s="653"/>
      <c r="AE27" s="653">
        <f t="shared" ref="AE27" si="2">SUM(AE18:AE24)</f>
        <v>573286.00377150008</v>
      </c>
      <c r="AF27" s="547"/>
      <c r="AN27" s="111" t="s">
        <v>64</v>
      </c>
    </row>
    <row r="28" spans="1:40" s="64" customFormat="1" ht="10.15" customHeight="1" x14ac:dyDescent="0.2">
      <c r="A28" s="739"/>
      <c r="B28" s="411" t="s">
        <v>83</v>
      </c>
      <c r="E28" s="391"/>
      <c r="F28" s="391"/>
      <c r="G28" s="391"/>
      <c r="H28" s="427"/>
      <c r="I28" s="427"/>
      <c r="J28" s="427"/>
      <c r="K28" s="427"/>
      <c r="L28" s="136"/>
      <c r="M28" s="427"/>
      <c r="N28" s="427"/>
      <c r="O28" s="427"/>
      <c r="P28" s="427"/>
      <c r="Q28" s="427"/>
      <c r="R28" s="427"/>
      <c r="S28" s="427"/>
      <c r="T28" s="427"/>
      <c r="U28" s="427"/>
      <c r="V28" s="427"/>
      <c r="W28" s="427"/>
      <c r="X28" s="71"/>
      <c r="Y28" s="71"/>
      <c r="Z28" s="71"/>
      <c r="AA28" s="123"/>
      <c r="AB28" s="71"/>
      <c r="AC28" s="427"/>
      <c r="AD28" s="71"/>
      <c r="AE28" s="136"/>
      <c r="AF28" s="445"/>
    </row>
    <row r="29" spans="1:40" s="64" customFormat="1" ht="5.25" customHeight="1" thickBot="1" x14ac:dyDescent="0.25">
      <c r="A29" s="739"/>
      <c r="B29" s="412"/>
      <c r="C29" s="380"/>
      <c r="D29" s="380"/>
      <c r="E29" s="380"/>
      <c r="F29" s="380"/>
      <c r="G29" s="380"/>
      <c r="H29" s="380"/>
      <c r="I29" s="379"/>
      <c r="J29" s="379"/>
      <c r="K29" s="379"/>
      <c r="L29" s="379"/>
      <c r="M29" s="380"/>
      <c r="N29" s="380"/>
      <c r="O29" s="380"/>
      <c r="P29" s="380"/>
      <c r="Q29" s="380"/>
      <c r="R29" s="380"/>
      <c r="S29" s="380"/>
      <c r="T29" s="380"/>
      <c r="U29" s="380"/>
      <c r="V29" s="380"/>
      <c r="W29" s="269"/>
      <c r="X29" s="269"/>
      <c r="Y29" s="269"/>
      <c r="Z29" s="269"/>
      <c r="AA29" s="269"/>
      <c r="AB29" s="269"/>
      <c r="AC29" s="269"/>
      <c r="AD29" s="269"/>
      <c r="AE29" s="379"/>
      <c r="AF29" s="447"/>
    </row>
    <row r="30" spans="1:40" s="64" customFormat="1" ht="6.75" customHeight="1" x14ac:dyDescent="0.2">
      <c r="A30" s="739"/>
      <c r="B30" s="53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row>
    <row r="31" spans="1:40" s="64" customFormat="1" ht="17.25" customHeight="1" x14ac:dyDescent="0.2">
      <c r="A31" s="739"/>
      <c r="B31" s="536" t="s">
        <v>84</v>
      </c>
      <c r="C31" s="155" t="s">
        <v>69</v>
      </c>
      <c r="D31" s="155"/>
      <c r="E31" s="155"/>
      <c r="F31" s="155"/>
      <c r="G31" s="155"/>
      <c r="H31" s="155"/>
      <c r="I31" s="155"/>
      <c r="J31" s="155"/>
      <c r="K31" s="155"/>
      <c r="L31" s="155"/>
      <c r="M31" s="557" t="s">
        <v>70</v>
      </c>
      <c r="N31" s="557"/>
      <c r="O31" s="557"/>
      <c r="P31" s="557"/>
      <c r="Q31" s="557"/>
      <c r="R31" s="557"/>
      <c r="S31" s="557"/>
      <c r="T31" s="557"/>
      <c r="U31" s="557"/>
      <c r="V31" s="557"/>
      <c r="W31" s="155" t="s">
        <v>13</v>
      </c>
      <c r="X31" s="155"/>
      <c r="Y31" s="155"/>
      <c r="Z31" s="155"/>
      <c r="AA31" s="155"/>
      <c r="AB31" s="155"/>
      <c r="AC31" s="155"/>
      <c r="AD31" s="155"/>
      <c r="AE31" s="153"/>
      <c r="AF31" s="168"/>
    </row>
    <row r="32" spans="1:40" s="64" customFormat="1" ht="11.25" customHeight="1" x14ac:dyDescent="0.2">
      <c r="A32" s="739"/>
      <c r="B32" s="416" t="s">
        <v>85</v>
      </c>
      <c r="C32" s="84" t="s">
        <v>72</v>
      </c>
      <c r="D32" s="84"/>
      <c r="E32" s="84"/>
      <c r="F32" s="84"/>
      <c r="G32" s="84"/>
      <c r="H32" s="84"/>
      <c r="I32" s="84"/>
      <c r="J32" s="84"/>
      <c r="K32" s="84"/>
      <c r="L32" s="84"/>
      <c r="M32" s="572" t="s">
        <v>73</v>
      </c>
      <c r="N32" s="572"/>
      <c r="O32" s="572"/>
      <c r="P32" s="572"/>
      <c r="Q32" s="572"/>
      <c r="R32" s="572"/>
      <c r="S32" s="572"/>
      <c r="T32" s="572"/>
      <c r="U32" s="572"/>
      <c r="V32" s="572"/>
      <c r="W32" s="234" t="s">
        <v>22</v>
      </c>
      <c r="X32" s="234"/>
      <c r="Y32" s="234"/>
      <c r="Z32" s="234"/>
      <c r="AA32" s="234"/>
      <c r="AB32" s="234"/>
      <c r="AC32" s="234"/>
      <c r="AD32" s="234"/>
      <c r="AE32" s="153"/>
      <c r="AF32" s="168"/>
    </row>
    <row r="33" spans="1:32" s="64" customFormat="1" ht="4.5" customHeight="1" x14ac:dyDescent="0.2">
      <c r="A33" s="739"/>
      <c r="B33" s="417"/>
      <c r="C33" s="257"/>
      <c r="D33" s="257"/>
      <c r="E33" s="257"/>
      <c r="F33" s="257"/>
      <c r="G33" s="257"/>
      <c r="H33" s="257"/>
      <c r="I33" s="257"/>
      <c r="J33" s="153"/>
      <c r="K33" s="153"/>
      <c r="L33" s="153"/>
      <c r="M33" s="257"/>
      <c r="N33" s="257"/>
      <c r="O33" s="257"/>
      <c r="P33" s="257"/>
      <c r="Q33" s="257"/>
      <c r="R33" s="257"/>
      <c r="S33" s="257"/>
      <c r="T33" s="153"/>
      <c r="U33" s="153"/>
      <c r="V33" s="153"/>
      <c r="W33" s="257"/>
      <c r="X33" s="257"/>
      <c r="Y33" s="257"/>
      <c r="Z33" s="257"/>
      <c r="AA33" s="257"/>
      <c r="AB33" s="257"/>
      <c r="AC33" s="257"/>
      <c r="AD33" s="153"/>
      <c r="AE33" s="153"/>
      <c r="AF33" s="168"/>
    </row>
    <row r="34" spans="1:32" s="64" customFormat="1" ht="3" customHeight="1" x14ac:dyDescent="0.2">
      <c r="A34" s="739"/>
      <c r="B34" s="151"/>
      <c r="C34" s="153"/>
      <c r="D34" s="153"/>
      <c r="E34" s="153"/>
      <c r="F34" s="153"/>
      <c r="G34" s="153"/>
      <c r="H34" s="153"/>
      <c r="I34" s="153"/>
      <c r="J34" s="153"/>
      <c r="K34" s="153"/>
      <c r="L34" s="153"/>
      <c r="M34" s="677"/>
      <c r="N34" s="677"/>
      <c r="O34" s="677"/>
      <c r="P34" s="677"/>
      <c r="Q34" s="677"/>
      <c r="R34" s="677"/>
      <c r="S34" s="677"/>
      <c r="T34" s="677"/>
      <c r="U34" s="677"/>
      <c r="V34" s="677"/>
      <c r="W34" s="153"/>
      <c r="X34" s="153"/>
      <c r="Y34" s="153"/>
      <c r="Z34" s="153"/>
      <c r="AA34" s="153"/>
      <c r="AB34" s="153"/>
      <c r="AC34" s="153"/>
      <c r="AD34" s="153"/>
      <c r="AE34" s="153"/>
      <c r="AF34" s="168"/>
    </row>
    <row r="35" spans="1:32" s="64" customFormat="1" ht="12.75" customHeight="1" x14ac:dyDescent="0.2">
      <c r="A35" s="739"/>
      <c r="B35" s="151"/>
      <c r="C35" s="276">
        <v>2022</v>
      </c>
      <c r="D35" s="276"/>
      <c r="E35" s="276">
        <v>2021</v>
      </c>
      <c r="F35" s="276"/>
      <c r="G35" s="276">
        <v>2020</v>
      </c>
      <c r="H35" s="276"/>
      <c r="I35" s="276">
        <v>2019</v>
      </c>
      <c r="J35" s="276"/>
      <c r="K35" s="276"/>
      <c r="L35" s="80"/>
      <c r="M35" s="276" t="s">
        <v>416</v>
      </c>
      <c r="N35" s="276"/>
      <c r="O35" s="276">
        <v>2021</v>
      </c>
      <c r="P35" s="276"/>
      <c r="Q35" s="276">
        <v>2020</v>
      </c>
      <c r="R35" s="276"/>
      <c r="S35" s="276">
        <v>2019</v>
      </c>
      <c r="T35" s="276"/>
      <c r="U35" s="276"/>
      <c r="V35" s="276"/>
      <c r="W35" s="276" t="s">
        <v>416</v>
      </c>
      <c r="X35" s="276"/>
      <c r="Y35" s="276">
        <v>2021</v>
      </c>
      <c r="Z35" s="276"/>
      <c r="AA35" s="276">
        <v>2020</v>
      </c>
      <c r="AB35" s="276"/>
      <c r="AC35" s="276">
        <v>2019</v>
      </c>
      <c r="AD35" s="621"/>
      <c r="AE35" s="129"/>
      <c r="AF35" s="168"/>
    </row>
    <row r="36" spans="1:32" s="64" customFormat="1" ht="3" customHeight="1" x14ac:dyDescent="0.2">
      <c r="A36" s="739"/>
      <c r="B36" s="255"/>
      <c r="C36" s="622"/>
      <c r="D36" s="622"/>
      <c r="E36" s="622"/>
      <c r="F36" s="622"/>
      <c r="G36" s="622"/>
      <c r="H36" s="622"/>
      <c r="I36" s="622"/>
      <c r="J36" s="623"/>
      <c r="K36" s="88"/>
      <c r="L36" s="88"/>
      <c r="M36" s="622"/>
      <c r="N36" s="622"/>
      <c r="O36" s="622"/>
      <c r="P36" s="622"/>
      <c r="Q36" s="622"/>
      <c r="R36" s="622"/>
      <c r="S36" s="622"/>
      <c r="T36" s="623"/>
      <c r="U36" s="623"/>
      <c r="V36" s="88"/>
      <c r="W36" s="622"/>
      <c r="X36" s="622"/>
      <c r="Y36" s="622"/>
      <c r="Z36" s="622"/>
      <c r="AA36" s="622"/>
      <c r="AB36" s="622"/>
      <c r="AC36" s="622"/>
      <c r="AD36" s="88"/>
      <c r="AE36" s="88"/>
      <c r="AF36" s="280"/>
    </row>
    <row r="37" spans="1:32" s="64" customFormat="1" ht="6" customHeight="1" x14ac:dyDescent="0.2">
      <c r="A37" s="739"/>
      <c r="B37" s="95"/>
      <c r="C37" s="260"/>
      <c r="D37" s="260"/>
      <c r="E37" s="260"/>
      <c r="F37" s="260"/>
      <c r="G37" s="260"/>
      <c r="H37" s="260"/>
      <c r="I37" s="260"/>
      <c r="J37" s="121"/>
      <c r="K37" s="71"/>
      <c r="L37" s="71"/>
      <c r="M37" s="260"/>
      <c r="N37" s="260"/>
      <c r="O37" s="260"/>
      <c r="P37" s="260"/>
      <c r="Q37" s="260"/>
      <c r="R37" s="260"/>
      <c r="S37" s="260"/>
      <c r="T37" s="121"/>
      <c r="U37" s="121"/>
      <c r="V37" s="71"/>
      <c r="W37" s="260"/>
      <c r="X37" s="74"/>
      <c r="Y37" s="260"/>
      <c r="Z37" s="74"/>
      <c r="AA37" s="260"/>
      <c r="AB37" s="74"/>
      <c r="AC37" s="617"/>
      <c r="AD37" s="71"/>
      <c r="AE37" s="71"/>
      <c r="AF37" s="142"/>
    </row>
    <row r="38" spans="1:32" s="64" customFormat="1" ht="11.25" x14ac:dyDescent="0.2">
      <c r="A38" s="739"/>
      <c r="B38" s="419" t="s">
        <v>74</v>
      </c>
      <c r="C38" s="112">
        <v>1.05</v>
      </c>
      <c r="D38" s="260"/>
      <c r="E38" s="112">
        <v>0</v>
      </c>
      <c r="F38" s="260"/>
      <c r="G38" s="112">
        <v>0</v>
      </c>
      <c r="H38" s="260"/>
      <c r="I38" s="112">
        <v>3.46644</v>
      </c>
      <c r="J38" s="121"/>
      <c r="K38" s="136"/>
      <c r="L38" s="136"/>
      <c r="M38" s="112">
        <v>685.47643999999991</v>
      </c>
      <c r="N38" s="260"/>
      <c r="O38" s="112">
        <v>3305.0642000000003</v>
      </c>
      <c r="P38" s="260"/>
      <c r="Q38" s="112">
        <v>285.16000000000003</v>
      </c>
      <c r="R38" s="260"/>
      <c r="S38" s="112">
        <v>2393.5316000000003</v>
      </c>
      <c r="T38" s="121"/>
      <c r="U38" s="121"/>
      <c r="V38" s="136"/>
      <c r="W38" s="112">
        <v>686.52643999999987</v>
      </c>
      <c r="X38" s="427"/>
      <c r="Y38" s="112">
        <v>3305.0642000000003</v>
      </c>
      <c r="Z38" s="427"/>
      <c r="AA38" s="112">
        <v>285.65995000000004</v>
      </c>
      <c r="AB38" s="427"/>
      <c r="AC38" s="112">
        <v>2396.9980400000004</v>
      </c>
      <c r="AD38" s="136"/>
      <c r="AE38" s="136"/>
      <c r="AF38" s="142"/>
    </row>
    <row r="39" spans="1:32" s="64" customFormat="1" ht="11.25" customHeight="1" x14ac:dyDescent="0.2">
      <c r="A39" s="739"/>
      <c r="B39" s="420" t="s">
        <v>75</v>
      </c>
      <c r="C39" s="537"/>
      <c r="D39" s="260"/>
      <c r="E39" s="537"/>
      <c r="F39" s="260"/>
      <c r="G39" s="537"/>
      <c r="H39" s="260"/>
      <c r="I39" s="537"/>
      <c r="J39" s="121"/>
      <c r="K39" s="136"/>
      <c r="L39" s="136"/>
      <c r="M39" s="537"/>
      <c r="N39" s="260"/>
      <c r="O39" s="537"/>
      <c r="P39" s="260"/>
      <c r="Q39" s="537"/>
      <c r="R39" s="260"/>
      <c r="S39" s="537"/>
      <c r="T39" s="121"/>
      <c r="U39" s="121"/>
      <c r="V39" s="136"/>
      <c r="W39" s="537"/>
      <c r="X39" s="427"/>
      <c r="Y39" s="537"/>
      <c r="Z39" s="427"/>
      <c r="AA39" s="537"/>
      <c r="AB39" s="427"/>
      <c r="AC39" s="537"/>
      <c r="AD39" s="136"/>
      <c r="AE39" s="136"/>
      <c r="AF39" s="142"/>
    </row>
    <row r="40" spans="1:32" s="64" customFormat="1" ht="16.5" customHeight="1" x14ac:dyDescent="0.2">
      <c r="A40" s="739"/>
      <c r="B40" s="410" t="s">
        <v>76</v>
      </c>
      <c r="C40" s="112">
        <v>14.790239999999999</v>
      </c>
      <c r="D40" s="260"/>
      <c r="E40" s="112">
        <v>26.849820000000001</v>
      </c>
      <c r="F40" s="260"/>
      <c r="G40" s="112">
        <v>42.954639999999998</v>
      </c>
      <c r="H40" s="260"/>
      <c r="I40" s="112">
        <v>34.722320000000011</v>
      </c>
      <c r="J40" s="121"/>
      <c r="K40" s="136"/>
      <c r="L40" s="136"/>
      <c r="M40" s="112">
        <v>16318.944133499999</v>
      </c>
      <c r="N40" s="260"/>
      <c r="O40" s="112">
        <v>21078.956888000001</v>
      </c>
      <c r="P40" s="260"/>
      <c r="Q40" s="112">
        <v>19630.695760000002</v>
      </c>
      <c r="R40" s="260"/>
      <c r="S40" s="112">
        <v>23153.029009999998</v>
      </c>
      <c r="T40" s="121"/>
      <c r="U40" s="121"/>
      <c r="V40" s="136"/>
      <c r="W40" s="112">
        <v>16333.734373499999</v>
      </c>
      <c r="X40" s="427"/>
      <c r="Y40" s="112">
        <v>21105.806708</v>
      </c>
      <c r="Z40" s="427"/>
      <c r="AA40" s="112">
        <v>19673.650400000002</v>
      </c>
      <c r="AB40" s="427"/>
      <c r="AC40" s="112">
        <v>23187.751329999999</v>
      </c>
      <c r="AD40" s="136"/>
      <c r="AE40" s="136"/>
      <c r="AF40" s="142"/>
    </row>
    <row r="41" spans="1:32" s="64" customFormat="1" ht="11.25" customHeight="1" x14ac:dyDescent="0.2">
      <c r="A41" s="739"/>
      <c r="B41" s="411" t="s">
        <v>77</v>
      </c>
      <c r="D41" s="260"/>
      <c r="F41" s="260"/>
      <c r="H41" s="260"/>
      <c r="J41" s="121"/>
      <c r="K41" s="136"/>
      <c r="L41" s="136"/>
      <c r="N41" s="260"/>
      <c r="P41" s="260"/>
      <c r="R41" s="260"/>
      <c r="T41" s="121"/>
      <c r="U41" s="121"/>
      <c r="V41" s="136"/>
      <c r="X41" s="427"/>
      <c r="Z41" s="427"/>
      <c r="AB41" s="427"/>
      <c r="AD41" s="136"/>
      <c r="AE41" s="136"/>
      <c r="AF41" s="142"/>
    </row>
    <row r="42" spans="1:32" s="64" customFormat="1" ht="16.5" customHeight="1" x14ac:dyDescent="0.2">
      <c r="A42" s="739"/>
      <c r="B42" s="419" t="s">
        <v>78</v>
      </c>
      <c r="C42" s="112">
        <v>1029.23993</v>
      </c>
      <c r="D42" s="260"/>
      <c r="E42" s="112">
        <v>65.930000000000007</v>
      </c>
      <c r="F42" s="260"/>
      <c r="G42" s="112">
        <v>2915.645</v>
      </c>
      <c r="H42" s="260"/>
      <c r="I42" s="112">
        <v>11865.530130000001</v>
      </c>
      <c r="J42" s="121"/>
      <c r="K42" s="136"/>
      <c r="L42" s="136"/>
      <c r="M42" s="112">
        <v>602394.59525799984</v>
      </c>
      <c r="N42" s="260"/>
      <c r="O42" s="112">
        <v>624267.91966000001</v>
      </c>
      <c r="P42" s="260"/>
      <c r="Q42" s="112">
        <v>541549.6825</v>
      </c>
      <c r="R42" s="260"/>
      <c r="S42" s="112">
        <v>593190.89708999987</v>
      </c>
      <c r="T42" s="121"/>
      <c r="U42" s="121"/>
      <c r="V42" s="136"/>
      <c r="W42" s="112">
        <v>603423.83518799988</v>
      </c>
      <c r="X42" s="427"/>
      <c r="Y42" s="112">
        <v>624333.84966000007</v>
      </c>
      <c r="Z42" s="427"/>
      <c r="AA42" s="112">
        <v>544465.32750000001</v>
      </c>
      <c r="AB42" s="427"/>
      <c r="AC42" s="112">
        <v>605056.42721999984</v>
      </c>
      <c r="AD42" s="136"/>
      <c r="AE42" s="136"/>
      <c r="AF42" s="142"/>
    </row>
    <row r="43" spans="1:32" s="64" customFormat="1" ht="10.5" customHeight="1" x14ac:dyDescent="0.2">
      <c r="A43" s="739"/>
      <c r="B43" s="420" t="s">
        <v>79</v>
      </c>
      <c r="C43" s="537"/>
      <c r="D43" s="260"/>
      <c r="E43" s="537"/>
      <c r="F43" s="260"/>
      <c r="G43" s="537"/>
      <c r="H43" s="260"/>
      <c r="I43" s="537"/>
      <c r="J43" s="121"/>
      <c r="K43" s="136"/>
      <c r="L43" s="136"/>
      <c r="M43" s="537"/>
      <c r="N43" s="260"/>
      <c r="O43" s="537"/>
      <c r="P43" s="260"/>
      <c r="Q43" s="537"/>
      <c r="R43" s="260"/>
      <c r="S43" s="537"/>
      <c r="T43" s="121"/>
      <c r="U43" s="121"/>
      <c r="V43" s="136"/>
      <c r="W43" s="537"/>
      <c r="X43" s="427"/>
      <c r="Y43" s="537"/>
      <c r="Z43" s="427"/>
      <c r="AA43" s="537"/>
      <c r="AB43" s="427"/>
      <c r="AC43" s="537"/>
      <c r="AD43" s="136"/>
      <c r="AE43" s="136"/>
      <c r="AF43" s="142"/>
    </row>
    <row r="44" spans="1:32" s="64" customFormat="1" ht="16.5" customHeight="1" x14ac:dyDescent="0.2">
      <c r="A44" s="739"/>
      <c r="B44" s="419" t="s">
        <v>80</v>
      </c>
      <c r="C44" s="537">
        <v>0</v>
      </c>
      <c r="D44" s="260"/>
      <c r="E44" s="537">
        <v>0</v>
      </c>
      <c r="F44" s="260"/>
      <c r="G44" s="537">
        <v>0</v>
      </c>
      <c r="H44" s="260"/>
      <c r="I44" s="537">
        <v>0</v>
      </c>
      <c r="J44" s="121"/>
      <c r="K44" s="136"/>
      <c r="L44" s="136"/>
      <c r="M44" s="112">
        <v>880.26280000000008</v>
      </c>
      <c r="N44" s="260"/>
      <c r="O44" s="112">
        <v>4500.54846</v>
      </c>
      <c r="P44" s="260"/>
      <c r="Q44" s="112">
        <v>740.73315999999988</v>
      </c>
      <c r="R44" s="260"/>
      <c r="S44" s="112">
        <v>662.49662000000001</v>
      </c>
      <c r="T44" s="121"/>
      <c r="U44" s="121"/>
      <c r="V44" s="136"/>
      <c r="W44" s="112">
        <v>880.26280000000008</v>
      </c>
      <c r="X44" s="427"/>
      <c r="Y44" s="112">
        <v>4500.54846</v>
      </c>
      <c r="Z44" s="427"/>
      <c r="AA44" s="112">
        <v>740.73315999999988</v>
      </c>
      <c r="AB44" s="427"/>
      <c r="AC44" s="112">
        <v>662.49662000000001</v>
      </c>
      <c r="AD44" s="136"/>
      <c r="AE44" s="136"/>
      <c r="AF44" s="142"/>
    </row>
    <row r="45" spans="1:32" s="64" customFormat="1" ht="11.25" customHeight="1" x14ac:dyDescent="0.2">
      <c r="A45" s="739"/>
      <c r="B45" s="420" t="s">
        <v>81</v>
      </c>
      <c r="C45" s="537"/>
      <c r="D45" s="538"/>
      <c r="E45" s="537"/>
      <c r="F45" s="538"/>
      <c r="G45" s="537"/>
      <c r="H45" s="538"/>
      <c r="I45" s="537"/>
      <c r="J45" s="136"/>
      <c r="K45" s="136"/>
      <c r="L45" s="136"/>
      <c r="M45" s="537"/>
      <c r="N45" s="454"/>
      <c r="O45" s="537"/>
      <c r="P45" s="454"/>
      <c r="Q45" s="537"/>
      <c r="R45" s="454"/>
      <c r="S45" s="537"/>
      <c r="W45" s="537"/>
      <c r="X45" s="543"/>
      <c r="Y45" s="537"/>
      <c r="Z45" s="543"/>
      <c r="AA45" s="537"/>
      <c r="AB45" s="543"/>
      <c r="AC45" s="537"/>
      <c r="AD45" s="182"/>
      <c r="AE45" s="182"/>
      <c r="AF45" s="142"/>
    </row>
    <row r="46" spans="1:32" s="64" customFormat="1" ht="9.75" customHeight="1" x14ac:dyDescent="0.2">
      <c r="A46" s="739"/>
      <c r="B46" s="102"/>
      <c r="C46" s="539"/>
      <c r="D46" s="539"/>
      <c r="E46" s="539"/>
      <c r="F46" s="539"/>
      <c r="G46" s="539"/>
      <c r="H46" s="539"/>
      <c r="I46" s="539"/>
      <c r="J46" s="386"/>
      <c r="K46" s="386"/>
      <c r="L46" s="386"/>
      <c r="M46" s="539"/>
      <c r="N46" s="104"/>
      <c r="O46" s="539"/>
      <c r="P46" s="104"/>
      <c r="Q46" s="539"/>
      <c r="R46" s="104"/>
      <c r="S46" s="539"/>
      <c r="T46" s="105"/>
      <c r="U46" s="105"/>
      <c r="V46" s="105"/>
      <c r="W46" s="539"/>
      <c r="X46" s="544"/>
      <c r="Y46" s="539"/>
      <c r="Z46" s="544"/>
      <c r="AA46" s="539"/>
      <c r="AB46" s="544"/>
      <c r="AC46" s="539"/>
      <c r="AD46" s="548"/>
      <c r="AE46" s="548"/>
      <c r="AF46" s="146"/>
    </row>
    <row r="47" spans="1:32" s="64" customFormat="1" ht="1.5" customHeight="1" x14ac:dyDescent="0.2">
      <c r="A47" s="739"/>
      <c r="B47" s="95"/>
      <c r="C47" s="538">
        <v>92.779820000000001</v>
      </c>
      <c r="D47" s="538"/>
      <c r="E47" s="538">
        <v>92.779820000000001</v>
      </c>
      <c r="F47" s="538"/>
      <c r="G47" s="538"/>
      <c r="H47" s="538"/>
      <c r="I47" s="538"/>
      <c r="J47" s="136"/>
      <c r="K47" s="136"/>
      <c r="L47" s="136"/>
      <c r="M47" s="538"/>
      <c r="N47" s="69"/>
      <c r="O47" s="538"/>
      <c r="P47" s="69"/>
      <c r="Q47" s="538"/>
      <c r="R47" s="69"/>
      <c r="S47" s="538"/>
      <c r="W47" s="538"/>
      <c r="X47" s="543"/>
      <c r="Y47" s="538"/>
      <c r="Z47" s="543"/>
      <c r="AA47" s="538"/>
      <c r="AB47" s="543"/>
      <c r="AC47" s="538"/>
      <c r="AD47" s="182"/>
      <c r="AE47" s="182"/>
      <c r="AF47" s="142"/>
    </row>
    <row r="48" spans="1:32" s="111" customFormat="1" ht="12.6" customHeight="1" x14ac:dyDescent="0.2">
      <c r="A48" s="739"/>
      <c r="B48" s="419" t="s">
        <v>86</v>
      </c>
      <c r="C48" s="401">
        <f>SUM(C38:C44)</f>
        <v>1045.08017</v>
      </c>
      <c r="D48" s="401"/>
      <c r="E48" s="401">
        <f>SUM(E38:E44)</f>
        <v>92.779820000000001</v>
      </c>
      <c r="F48" s="401"/>
      <c r="G48" s="401">
        <f>SUM(G38:G44)</f>
        <v>2958.5996399999999</v>
      </c>
      <c r="H48" s="401"/>
      <c r="I48" s="401">
        <f>SUM(I38:I44)</f>
        <v>11903.718890000002</v>
      </c>
      <c r="J48" s="431"/>
      <c r="K48" s="431"/>
      <c r="L48" s="431"/>
      <c r="M48" s="401">
        <f>SUM(M38:M44)</f>
        <v>620279.27863149985</v>
      </c>
      <c r="N48" s="542"/>
      <c r="O48" s="401">
        <f>SUM(O38:O44)</f>
        <v>653152.48920800001</v>
      </c>
      <c r="P48" s="542"/>
      <c r="Q48" s="401">
        <f>SUM(Q38:Q44)</f>
        <v>562206.27141999989</v>
      </c>
      <c r="R48" s="542"/>
      <c r="S48" s="401">
        <f>SUM(S38:S44)</f>
        <v>619399.9543199999</v>
      </c>
      <c r="T48" s="431"/>
      <c r="U48" s="431"/>
      <c r="V48" s="431"/>
      <c r="W48" s="401">
        <f>SUM(W38:W44)</f>
        <v>621324.35880149994</v>
      </c>
      <c r="X48" s="542"/>
      <c r="Y48" s="401">
        <f>SUM(Y38:Y44)</f>
        <v>653245.26902800007</v>
      </c>
      <c r="Z48" s="542"/>
      <c r="AA48" s="401">
        <f>SUM(AA38:AA44)</f>
        <v>565165.37101</v>
      </c>
      <c r="AB48" s="542"/>
      <c r="AC48" s="401">
        <f>SUM(AC38:AC44)</f>
        <v>631303.6732099998</v>
      </c>
      <c r="AD48" s="431"/>
      <c r="AE48" s="431"/>
      <c r="AF48" s="547"/>
    </row>
    <row r="49" spans="1:33" s="64" customFormat="1" ht="11.25" x14ac:dyDescent="0.2">
      <c r="A49" s="739"/>
      <c r="B49" s="421" t="s">
        <v>87</v>
      </c>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42"/>
      <c r="AG49" s="64" t="s">
        <v>88</v>
      </c>
    </row>
    <row r="50" spans="1:33" s="64" customFormat="1" ht="3.6" customHeight="1" thickBot="1" x14ac:dyDescent="0.25">
      <c r="A50" s="739"/>
      <c r="B50" s="114"/>
      <c r="C50" s="118"/>
      <c r="D50" s="118"/>
      <c r="E50" s="118"/>
      <c r="F50" s="118"/>
      <c r="G50" s="118"/>
      <c r="H50" s="118"/>
      <c r="I50" s="269"/>
      <c r="J50" s="269"/>
      <c r="K50" s="269"/>
      <c r="L50" s="269"/>
      <c r="M50" s="118"/>
      <c r="N50" s="118"/>
      <c r="O50" s="118"/>
      <c r="P50" s="118"/>
      <c r="Q50" s="118"/>
      <c r="R50" s="118"/>
      <c r="S50" s="118"/>
      <c r="T50" s="118"/>
      <c r="U50" s="118"/>
      <c r="V50" s="118"/>
      <c r="W50" s="545"/>
      <c r="X50" s="545"/>
      <c r="Y50" s="545"/>
      <c r="Z50" s="545"/>
      <c r="AA50" s="545"/>
      <c r="AB50" s="545"/>
      <c r="AC50" s="545"/>
      <c r="AD50" s="545"/>
      <c r="AE50" s="545"/>
      <c r="AF50" s="150"/>
    </row>
    <row r="51" spans="1:33" ht="15.75" customHeight="1" x14ac:dyDescent="0.2">
      <c r="A51" s="162"/>
      <c r="B51" s="111" t="s">
        <v>417</v>
      </c>
    </row>
    <row r="52" spans="1:33" ht="11.25" customHeight="1" x14ac:dyDescent="0.2">
      <c r="B52" s="111" t="s">
        <v>89</v>
      </c>
      <c r="C52" s="64"/>
      <c r="D52" s="64"/>
      <c r="E52" s="64"/>
      <c r="F52" s="64"/>
      <c r="G52" s="64"/>
      <c r="H52" s="64"/>
      <c r="I52" s="64"/>
      <c r="J52" s="64"/>
      <c r="K52" s="64"/>
    </row>
    <row r="53" spans="1:33" ht="11.25" customHeight="1" x14ac:dyDescent="0.2">
      <c r="B53" s="111" t="s">
        <v>90</v>
      </c>
      <c r="W53" s="182"/>
    </row>
    <row r="54" spans="1:33" x14ac:dyDescent="0.2">
      <c r="B54" s="228"/>
      <c r="Y54" s="549"/>
    </row>
    <row r="55" spans="1:33" x14ac:dyDescent="0.2">
      <c r="Y55" s="549"/>
    </row>
    <row r="56" spans="1:33" x14ac:dyDescent="0.2">
      <c r="Y56" s="549"/>
    </row>
    <row r="57" spans="1:33" x14ac:dyDescent="0.2">
      <c r="Y57" s="549"/>
    </row>
    <row r="58" spans="1:33" x14ac:dyDescent="0.2">
      <c r="C58" s="64"/>
      <c r="Y58" s="550"/>
    </row>
    <row r="59" spans="1:33" x14ac:dyDescent="0.2">
      <c r="B59" s="540"/>
      <c r="C59" s="64"/>
    </row>
    <row r="60" spans="1:33" x14ac:dyDescent="0.2">
      <c r="B60" s="540"/>
      <c r="C60" s="64"/>
    </row>
    <row r="61" spans="1:33" x14ac:dyDescent="0.2">
      <c r="B61" s="540"/>
      <c r="C61" s="64"/>
    </row>
    <row r="62" spans="1:33" x14ac:dyDescent="0.2">
      <c r="C62" s="64"/>
    </row>
    <row r="63" spans="1:33" x14ac:dyDescent="0.2">
      <c r="C63" s="64"/>
    </row>
    <row r="64" spans="1:33" x14ac:dyDescent="0.2">
      <c r="C64" s="64"/>
    </row>
    <row r="65" spans="3:3" x14ac:dyDescent="0.2">
      <c r="C65" s="64"/>
    </row>
    <row r="66" spans="3:3" x14ac:dyDescent="0.2">
      <c r="C66" s="64"/>
    </row>
    <row r="67" spans="3:3" x14ac:dyDescent="0.2">
      <c r="C67" s="64"/>
    </row>
    <row r="68" spans="3:3" x14ac:dyDescent="0.2">
      <c r="C68" s="64"/>
    </row>
    <row r="69" spans="3:3" x14ac:dyDescent="0.2">
      <c r="C69" s="64"/>
    </row>
  </sheetData>
  <mergeCells count="12">
    <mergeCell ref="A3:A50"/>
    <mergeCell ref="AB3:AF3"/>
    <mergeCell ref="AC4:AF4"/>
    <mergeCell ref="I11:K11"/>
    <mergeCell ref="I12:K12"/>
    <mergeCell ref="S11:U11"/>
    <mergeCell ref="S12:U12"/>
    <mergeCell ref="AC11:AE11"/>
    <mergeCell ref="AC12:AE12"/>
    <mergeCell ref="C11:G11"/>
    <mergeCell ref="M11:Q11"/>
    <mergeCell ref="W11:AA11"/>
  </mergeCells>
  <printOptions verticalCentered="1"/>
  <pageMargins left="0" right="0" top="0.51181102362204722" bottom="0.51181102362204722" header="0.51181102362204722" footer="0.51181102362204722"/>
  <pageSetup paperSize="9" scale="9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75"/>
  <sheetViews>
    <sheetView zoomScaleNormal="100" zoomScaleSheetLayoutView="100" workbookViewId="0"/>
  </sheetViews>
  <sheetFormatPr defaultColWidth="9.28515625" defaultRowHeight="12.75" x14ac:dyDescent="0.2"/>
  <cols>
    <col min="1" max="1" width="5.42578125" style="533" customWidth="1"/>
    <col min="2" max="2" width="1.28515625" style="533" customWidth="1"/>
    <col min="3" max="3" width="20.5703125" style="533" customWidth="1"/>
    <col min="4" max="4" width="8.140625" style="473" customWidth="1"/>
    <col min="5" max="5" width="1.85546875" style="473" customWidth="1"/>
    <col min="6" max="6" width="9" style="533" customWidth="1"/>
    <col min="7" max="7" width="1.7109375" style="533" customWidth="1"/>
    <col min="8" max="8" width="9" style="533" customWidth="1"/>
    <col min="9" max="9" width="1.85546875" style="533" customWidth="1"/>
    <col min="10" max="10" width="9" style="533" customWidth="1"/>
    <col min="11" max="11" width="1.7109375" style="533" customWidth="1"/>
    <col min="12" max="12" width="9" style="533" customWidth="1"/>
    <col min="13" max="13" width="1.5703125" style="533" customWidth="1"/>
    <col min="14" max="14" width="10" style="533" customWidth="1"/>
    <col min="15" max="15" width="1.7109375" style="533" customWidth="1"/>
    <col min="16" max="16" width="9.5703125" style="533" customWidth="1"/>
    <col min="17" max="17" width="1.5703125" style="533" customWidth="1"/>
    <col min="18" max="18" width="15.5703125" style="533" customWidth="1"/>
    <col min="19" max="19" width="1.28515625" style="533" customWidth="1"/>
    <col min="20" max="20" width="10.42578125" style="533" customWidth="1"/>
    <col min="21" max="21" width="1.5703125" style="533" customWidth="1"/>
    <col min="22" max="22" width="10.140625" style="533" customWidth="1"/>
    <col min="23" max="23" width="1.5703125" style="533" customWidth="1"/>
    <col min="24" max="24" width="10.7109375" style="533" customWidth="1"/>
    <col min="25" max="25" width="1.7109375" style="533" customWidth="1"/>
    <col min="26" max="26" width="16.140625" style="533" customWidth="1"/>
    <col min="27" max="27" width="1.7109375" style="533" customWidth="1"/>
    <col min="28" max="28" width="7.5703125" style="533" customWidth="1"/>
    <col min="29" max="16384" width="9.28515625" style="533"/>
  </cols>
  <sheetData>
    <row r="1" spans="1:34" ht="12" customHeight="1" x14ac:dyDescent="0.2">
      <c r="B1" s="406" t="s">
        <v>91</v>
      </c>
      <c r="C1" s="406"/>
      <c r="D1" s="406"/>
      <c r="E1" s="406"/>
    </row>
    <row r="2" spans="1:34" ht="12" customHeight="1" x14ac:dyDescent="0.2">
      <c r="B2" s="449" t="s">
        <v>92</v>
      </c>
      <c r="C2" s="449"/>
      <c r="D2" s="474"/>
      <c r="E2" s="474"/>
    </row>
    <row r="3" spans="1:34" ht="12" customHeight="1" x14ac:dyDescent="0.2"/>
    <row r="4" spans="1:34" ht="12" customHeight="1" x14ac:dyDescent="0.2">
      <c r="W4" s="111"/>
      <c r="X4" s="111"/>
      <c r="Y4" s="111"/>
      <c r="Z4" s="111" t="s">
        <v>2</v>
      </c>
      <c r="AA4" s="111"/>
    </row>
    <row r="5" spans="1:34" ht="12" customHeight="1" x14ac:dyDescent="0.2">
      <c r="A5" s="743" t="s">
        <v>138</v>
      </c>
      <c r="B5" s="162"/>
      <c r="C5" s="64"/>
      <c r="D5" s="111"/>
      <c r="E5" s="111"/>
      <c r="F5" s="64"/>
      <c r="G5" s="64"/>
      <c r="H5" s="64"/>
      <c r="I5" s="64"/>
      <c r="J5" s="64"/>
      <c r="K5" s="64"/>
      <c r="L5" s="64"/>
      <c r="M5" s="64"/>
      <c r="N5" s="64"/>
      <c r="O5" s="64"/>
      <c r="P5" s="64"/>
      <c r="Q5" s="64"/>
      <c r="R5" s="64"/>
      <c r="S5" s="64"/>
      <c r="T5" s="64"/>
      <c r="U5" s="64"/>
      <c r="V5" s="64"/>
      <c r="W5" s="228"/>
      <c r="X5" s="228"/>
      <c r="Y5" s="228"/>
      <c r="Z5" s="228" t="s">
        <v>94</v>
      </c>
      <c r="AA5" s="228"/>
    </row>
    <row r="6" spans="1:34" ht="5.85" customHeight="1" thickBot="1" x14ac:dyDescent="0.25">
      <c r="A6" s="744"/>
      <c r="B6" s="162"/>
      <c r="C6" s="64"/>
      <c r="D6" s="111"/>
      <c r="E6" s="111"/>
      <c r="F6" s="64"/>
      <c r="G6" s="64"/>
      <c r="H6" s="64"/>
      <c r="I6" s="64"/>
      <c r="J6" s="64"/>
      <c r="K6" s="64"/>
      <c r="L6" s="64"/>
      <c r="M6" s="64"/>
      <c r="N6" s="64"/>
      <c r="O6" s="64"/>
      <c r="P6" s="64"/>
      <c r="Q6" s="64"/>
      <c r="R6" s="64"/>
      <c r="S6" s="64"/>
      <c r="T6" s="64"/>
      <c r="U6" s="64"/>
      <c r="V6" s="64"/>
      <c r="W6" s="64"/>
      <c r="X6" s="64"/>
      <c r="Y6" s="64"/>
      <c r="Z6" s="64"/>
      <c r="AA6" s="64"/>
    </row>
    <row r="7" spans="1:34" ht="6" customHeight="1" x14ac:dyDescent="0.2">
      <c r="A7" s="744"/>
      <c r="B7" s="407"/>
      <c r="C7" s="230"/>
      <c r="D7" s="415"/>
      <c r="E7" s="415"/>
      <c r="F7" s="230"/>
      <c r="G7" s="230"/>
      <c r="H7" s="230"/>
      <c r="I7" s="230"/>
      <c r="J7" s="230"/>
      <c r="K7" s="230"/>
      <c r="L7" s="497"/>
      <c r="M7" s="497"/>
      <c r="N7" s="497"/>
      <c r="O7" s="497"/>
      <c r="P7" s="497"/>
      <c r="Q7" s="497"/>
      <c r="R7" s="497"/>
      <c r="S7" s="497"/>
      <c r="T7" s="230"/>
      <c r="U7" s="230"/>
      <c r="V7" s="497"/>
      <c r="W7" s="497"/>
      <c r="X7" s="497"/>
      <c r="Y7" s="497"/>
      <c r="Z7" s="230"/>
      <c r="AA7" s="442"/>
    </row>
    <row r="8" spans="1:34" ht="12" customHeight="1" x14ac:dyDescent="0.2">
      <c r="A8" s="744"/>
      <c r="B8" s="408"/>
      <c r="C8" s="388" t="s">
        <v>95</v>
      </c>
      <c r="D8" s="276" t="s">
        <v>416</v>
      </c>
      <c r="E8" s="450"/>
      <c r="F8" s="46">
        <v>2021</v>
      </c>
      <c r="G8" s="450"/>
      <c r="H8" s="46">
        <v>2020</v>
      </c>
      <c r="I8" s="450"/>
      <c r="J8" s="450">
        <v>2019</v>
      </c>
      <c r="K8" s="153"/>
      <c r="L8" s="742">
        <v>2023</v>
      </c>
      <c r="M8" s="742"/>
      <c r="N8" s="742"/>
      <c r="O8" s="742"/>
      <c r="P8" s="742"/>
      <c r="Q8" s="323"/>
      <c r="R8" s="46" t="s">
        <v>413</v>
      </c>
      <c r="S8" s="46"/>
      <c r="T8" s="745">
        <v>2022</v>
      </c>
      <c r="U8" s="745"/>
      <c r="V8" s="745"/>
      <c r="W8" s="745"/>
      <c r="X8" s="745"/>
      <c r="Y8" s="290"/>
      <c r="Z8" s="46" t="s">
        <v>413</v>
      </c>
      <c r="AA8" s="468"/>
      <c r="AB8" s="265"/>
    </row>
    <row r="9" spans="1:34" ht="11.25" customHeight="1" x14ac:dyDescent="0.2">
      <c r="A9" s="744"/>
      <c r="B9" s="409"/>
      <c r="C9" s="475" t="s">
        <v>96</v>
      </c>
      <c r="D9" s="388"/>
      <c r="E9" s="388"/>
      <c r="F9" s="388"/>
      <c r="G9" s="388"/>
      <c r="H9" s="388"/>
      <c r="I9" s="388"/>
      <c r="J9" s="388"/>
      <c r="K9" s="153"/>
      <c r="L9" s="299"/>
      <c r="M9" s="299"/>
      <c r="N9" s="299"/>
      <c r="O9" s="299"/>
      <c r="P9" s="691"/>
      <c r="Q9" s="697"/>
      <c r="R9" s="717" t="s">
        <v>414</v>
      </c>
      <c r="S9" s="697"/>
      <c r="T9" s="716"/>
      <c r="U9" s="716"/>
      <c r="V9" s="299"/>
      <c r="W9" s="299"/>
      <c r="X9" s="299"/>
      <c r="Y9" s="297"/>
      <c r="Z9" s="717" t="s">
        <v>414</v>
      </c>
      <c r="AA9" s="468"/>
      <c r="AB9" s="265"/>
    </row>
    <row r="10" spans="1:34" ht="2.25" customHeight="1" x14ac:dyDescent="0.2">
      <c r="A10" s="744"/>
      <c r="B10" s="417"/>
      <c r="C10" s="476"/>
      <c r="D10" s="388"/>
      <c r="E10" s="388"/>
      <c r="F10" s="388"/>
      <c r="G10" s="388"/>
      <c r="H10" s="388"/>
      <c r="I10" s="388"/>
      <c r="J10" s="388"/>
      <c r="K10" s="153"/>
      <c r="L10" s="297"/>
      <c r="M10" s="297"/>
      <c r="N10" s="297"/>
      <c r="O10" s="297"/>
      <c r="P10" s="697"/>
      <c r="Q10" s="697"/>
      <c r="R10" s="697"/>
      <c r="S10" s="697"/>
      <c r="T10" s="297"/>
      <c r="U10" s="297"/>
      <c r="V10" s="297"/>
      <c r="W10" s="297"/>
      <c r="X10" s="297"/>
      <c r="Y10" s="297"/>
      <c r="Z10" s="697"/>
      <c r="AA10" s="468"/>
      <c r="AB10" s="265"/>
    </row>
    <row r="11" spans="1:34" x14ac:dyDescent="0.2">
      <c r="A11" s="744"/>
      <c r="B11" s="417"/>
      <c r="C11" s="476"/>
      <c r="D11" s="388"/>
      <c r="E11" s="388"/>
      <c r="F11" s="388"/>
      <c r="G11" s="388"/>
      <c r="H11" s="388"/>
      <c r="I11" s="388"/>
      <c r="J11" s="388"/>
      <c r="K11" s="153"/>
      <c r="L11" s="323" t="s">
        <v>421</v>
      </c>
      <c r="M11" s="323"/>
      <c r="N11" s="724" t="s">
        <v>419</v>
      </c>
      <c r="O11" s="724"/>
      <c r="P11" s="724" t="s">
        <v>418</v>
      </c>
      <c r="Q11" s="323"/>
      <c r="R11" s="323" t="s">
        <v>422</v>
      </c>
      <c r="S11" s="323"/>
      <c r="T11" s="323" t="s">
        <v>420</v>
      </c>
      <c r="U11" s="323"/>
      <c r="V11" s="724" t="s">
        <v>419</v>
      </c>
      <c r="W11" s="724"/>
      <c r="X11" s="724" t="s">
        <v>418</v>
      </c>
      <c r="Y11" s="323"/>
      <c r="Z11" s="323" t="s">
        <v>423</v>
      </c>
      <c r="AA11" s="468"/>
      <c r="AB11" s="265"/>
    </row>
    <row r="12" spans="1:34" x14ac:dyDescent="0.2">
      <c r="A12" s="744"/>
      <c r="B12" s="417"/>
      <c r="C12" s="476"/>
      <c r="D12" s="450"/>
      <c r="E12" s="450"/>
      <c r="F12" s="450"/>
      <c r="G12" s="450"/>
      <c r="H12" s="450"/>
      <c r="I12" s="450"/>
      <c r="J12" s="450"/>
      <c r="K12" s="450"/>
      <c r="L12" s="328"/>
      <c r="M12" s="594"/>
      <c r="N12" s="328"/>
      <c r="O12" s="594"/>
      <c r="P12" s="328"/>
      <c r="Q12" s="328"/>
      <c r="R12" s="323">
        <v>2023</v>
      </c>
      <c r="S12" s="323"/>
      <c r="T12" s="323"/>
      <c r="U12" s="290"/>
      <c r="V12" s="724"/>
      <c r="W12" s="290"/>
      <c r="X12" s="724"/>
      <c r="Y12" s="594"/>
      <c r="Z12" s="323">
        <v>2022</v>
      </c>
      <c r="AA12" s="468"/>
      <c r="AB12" s="265"/>
    </row>
    <row r="13" spans="1:34" ht="2.25" customHeight="1" thickBot="1" x14ac:dyDescent="0.25">
      <c r="A13" s="744"/>
      <c r="B13" s="477"/>
      <c r="C13" s="478"/>
      <c r="D13" s="479"/>
      <c r="E13" s="479"/>
      <c r="F13" s="479"/>
      <c r="G13" s="479"/>
      <c r="H13" s="479"/>
      <c r="I13" s="479"/>
      <c r="J13" s="479"/>
      <c r="K13" s="479"/>
      <c r="L13" s="498"/>
      <c r="M13" s="498"/>
      <c r="N13" s="498"/>
      <c r="O13" s="498"/>
      <c r="P13" s="498"/>
      <c r="Q13" s="498"/>
      <c r="R13" s="498"/>
      <c r="S13" s="498"/>
      <c r="T13" s="498"/>
      <c r="U13" s="503"/>
      <c r="V13" s="498"/>
      <c r="W13" s="503"/>
      <c r="X13" s="498"/>
      <c r="Y13" s="504"/>
      <c r="Z13" s="504"/>
      <c r="AA13" s="508"/>
      <c r="AB13" s="265"/>
    </row>
    <row r="14" spans="1:34" ht="3.75" customHeight="1" x14ac:dyDescent="0.2">
      <c r="A14" s="744"/>
      <c r="B14" s="456"/>
      <c r="C14" s="413"/>
      <c r="D14" s="480"/>
      <c r="E14" s="480"/>
      <c r="F14" s="480"/>
      <c r="G14" s="480"/>
      <c r="H14" s="480"/>
      <c r="I14" s="480"/>
      <c r="J14" s="480"/>
      <c r="K14" s="64"/>
      <c r="L14" s="480"/>
      <c r="N14" s="480"/>
      <c r="O14" s="722"/>
      <c r="P14" s="480"/>
      <c r="Q14" s="480"/>
      <c r="R14" s="480"/>
      <c r="S14" s="480"/>
      <c r="T14" s="480"/>
      <c r="U14" s="64"/>
      <c r="V14" s="480"/>
      <c r="W14" s="64"/>
      <c r="X14" s="480"/>
      <c r="AA14" s="142"/>
    </row>
    <row r="15" spans="1:34" ht="17.25" customHeight="1" x14ac:dyDescent="0.2">
      <c r="A15" s="744"/>
      <c r="B15" s="481"/>
      <c r="C15" s="482" t="s">
        <v>97</v>
      </c>
      <c r="D15" s="107">
        <v>3088.6148800000001</v>
      </c>
      <c r="E15" s="483"/>
      <c r="F15" s="107">
        <v>4506.0010160000002</v>
      </c>
      <c r="G15" s="483"/>
      <c r="H15" s="107">
        <v>3564.20388</v>
      </c>
      <c r="I15" s="483"/>
      <c r="J15" s="360">
        <v>4151.8672200000001</v>
      </c>
      <c r="K15" s="486"/>
      <c r="L15" s="360">
        <v>193.44</v>
      </c>
      <c r="M15" s="109"/>
      <c r="N15" s="360">
        <v>144.5934</v>
      </c>
      <c r="O15" s="109"/>
      <c r="P15" s="360">
        <v>141.12</v>
      </c>
      <c r="Q15" s="360"/>
      <c r="R15" s="360">
        <v>1687.34736</v>
      </c>
      <c r="S15" s="360"/>
      <c r="T15" s="360">
        <v>222.45839999999998</v>
      </c>
      <c r="U15" s="107"/>
      <c r="V15" s="360">
        <v>14.414999999999999</v>
      </c>
      <c r="W15" s="107"/>
      <c r="X15" s="360">
        <v>40.32</v>
      </c>
      <c r="Y15" s="698"/>
      <c r="Z15" s="107">
        <v>2745.8948799999994</v>
      </c>
      <c r="AA15" s="509"/>
      <c r="AD15"/>
      <c r="AF15" s="473"/>
      <c r="AH15" s="473"/>
    </row>
    <row r="16" spans="1:34" ht="12" customHeight="1" x14ac:dyDescent="0.2">
      <c r="A16" s="744"/>
      <c r="B16" s="484"/>
      <c r="C16" s="485" t="s">
        <v>98</v>
      </c>
      <c r="D16" s="109"/>
      <c r="E16" s="486"/>
      <c r="F16" s="109"/>
      <c r="G16" s="486"/>
      <c r="H16" s="109"/>
      <c r="I16" s="486"/>
      <c r="K16" s="486"/>
      <c r="M16" s="109"/>
      <c r="N16" s="722"/>
      <c r="O16" s="109"/>
      <c r="P16" s="722"/>
      <c r="U16" s="109"/>
      <c r="V16" s="722"/>
      <c r="W16" s="109"/>
      <c r="X16" s="722"/>
      <c r="Y16" s="698"/>
      <c r="Z16" s="109"/>
      <c r="AA16" s="445"/>
      <c r="AH16" s="473"/>
    </row>
    <row r="17" spans="1:36" ht="16.5" customHeight="1" x14ac:dyDescent="0.2">
      <c r="A17" s="744"/>
      <c r="B17" s="410"/>
      <c r="C17" s="487" t="s">
        <v>99</v>
      </c>
      <c r="D17" s="107">
        <v>34182.16917999999</v>
      </c>
      <c r="E17" s="483"/>
      <c r="F17" s="107">
        <v>39186.246759999995</v>
      </c>
      <c r="G17" s="483"/>
      <c r="H17" s="107">
        <v>18654.872849999996</v>
      </c>
      <c r="I17" s="483"/>
      <c r="J17" s="360">
        <v>25027.572230000002</v>
      </c>
      <c r="K17" s="486"/>
      <c r="L17" s="360">
        <v>2052.84</v>
      </c>
      <c r="M17" s="109"/>
      <c r="N17" s="360">
        <v>669.06</v>
      </c>
      <c r="O17" s="109"/>
      <c r="P17" s="360">
        <v>1297.0630000000001</v>
      </c>
      <c r="Q17" s="360"/>
      <c r="R17" s="360">
        <v>13956.227173000001</v>
      </c>
      <c r="S17" s="360"/>
      <c r="T17" s="360">
        <v>1854.72</v>
      </c>
      <c r="U17" s="107"/>
      <c r="V17" s="360">
        <v>987.84</v>
      </c>
      <c r="W17" s="107"/>
      <c r="X17" s="360">
        <v>1673.4169999999999</v>
      </c>
      <c r="Y17" s="698"/>
      <c r="Z17" s="107">
        <v>32166.169179999997</v>
      </c>
      <c r="AA17" s="180"/>
      <c r="AB17" s="595"/>
      <c r="AD17"/>
      <c r="AH17" s="473"/>
    </row>
    <row r="18" spans="1:36" ht="16.5" customHeight="1" x14ac:dyDescent="0.2">
      <c r="A18" s="744"/>
      <c r="B18" s="481"/>
      <c r="C18" s="488" t="s">
        <v>100</v>
      </c>
      <c r="D18" s="107">
        <v>4530.2353999999996</v>
      </c>
      <c r="E18" s="483"/>
      <c r="F18" s="107">
        <v>5796.4436000000005</v>
      </c>
      <c r="G18" s="483"/>
      <c r="H18" s="107">
        <v>3619.8309000000004</v>
      </c>
      <c r="I18" s="483"/>
      <c r="J18" s="360">
        <v>4505.1176999999998</v>
      </c>
      <c r="K18" s="486"/>
      <c r="L18" s="360">
        <v>392.88</v>
      </c>
      <c r="M18" s="109"/>
      <c r="N18" s="360">
        <v>184.75532000000001</v>
      </c>
      <c r="O18" s="109"/>
      <c r="P18" s="360">
        <v>603.048</v>
      </c>
      <c r="Q18" s="360"/>
      <c r="R18" s="360">
        <v>4400.1517199999998</v>
      </c>
      <c r="S18" s="360"/>
      <c r="T18" s="360">
        <v>310.91759999999999</v>
      </c>
      <c r="U18" s="107"/>
      <c r="V18" s="360">
        <v>306.29759999999999</v>
      </c>
      <c r="W18" s="107"/>
      <c r="X18" s="360">
        <v>94.377600000000001</v>
      </c>
      <c r="Y18" s="698"/>
      <c r="Z18" s="107">
        <v>4188.8337999999994</v>
      </c>
      <c r="AA18" s="180"/>
      <c r="AB18" s="595"/>
      <c r="AD18"/>
      <c r="AH18" s="473"/>
    </row>
    <row r="19" spans="1:36" ht="16.5" customHeight="1" x14ac:dyDescent="0.2">
      <c r="A19" s="744"/>
      <c r="B19" s="410"/>
      <c r="C19" s="487" t="s">
        <v>101</v>
      </c>
      <c r="D19" s="123">
        <v>824.6927159999999</v>
      </c>
      <c r="E19" s="483"/>
      <c r="F19" s="123">
        <v>1079.22668</v>
      </c>
      <c r="G19" s="483"/>
      <c r="H19" s="123">
        <v>2670.8040699999997</v>
      </c>
      <c r="I19" s="483"/>
      <c r="J19" s="360">
        <v>2892.0980600000003</v>
      </c>
      <c r="K19" s="425"/>
      <c r="L19" s="360">
        <v>42.84</v>
      </c>
      <c r="M19" s="109"/>
      <c r="N19" s="360">
        <v>59.621499999999997</v>
      </c>
      <c r="O19" s="109"/>
      <c r="P19" s="360">
        <v>134.50725</v>
      </c>
      <c r="Q19" s="360"/>
      <c r="R19" s="360">
        <v>1528.5676879999999</v>
      </c>
      <c r="S19" s="360"/>
      <c r="T19" s="360">
        <v>94.045500000000004</v>
      </c>
      <c r="U19" s="123"/>
      <c r="V19" s="360">
        <v>60.48</v>
      </c>
      <c r="W19" s="123"/>
      <c r="X19" s="360">
        <v>40.32</v>
      </c>
      <c r="Y19" s="698"/>
      <c r="Z19" s="107">
        <v>773.07591600000001</v>
      </c>
      <c r="AA19" s="510"/>
      <c r="AB19" s="595"/>
      <c r="AD19"/>
      <c r="AF19" s="473"/>
      <c r="AH19" s="473"/>
    </row>
    <row r="20" spans="1:36" ht="16.5" customHeight="1" x14ac:dyDescent="0.2">
      <c r="A20" s="744"/>
      <c r="B20" s="489"/>
      <c r="C20" s="490" t="s">
        <v>102</v>
      </c>
      <c r="D20" s="123">
        <v>131.08682400000001</v>
      </c>
      <c r="E20" s="483"/>
      <c r="F20" s="123">
        <v>7481.1535599999997</v>
      </c>
      <c r="G20" s="483"/>
      <c r="H20" s="123">
        <v>1790.3721099999998</v>
      </c>
      <c r="I20" s="483"/>
      <c r="J20" s="360">
        <v>2497.8357600000004</v>
      </c>
      <c r="K20" s="425"/>
      <c r="L20" s="360">
        <v>24.534665999999998</v>
      </c>
      <c r="M20" s="109"/>
      <c r="N20" s="360">
        <v>12.72</v>
      </c>
      <c r="O20" s="109"/>
      <c r="P20" s="360">
        <v>0</v>
      </c>
      <c r="Q20" s="360"/>
      <c r="R20" s="360">
        <v>213.31498000000005</v>
      </c>
      <c r="S20" s="360"/>
      <c r="T20" s="360">
        <v>12.70504</v>
      </c>
      <c r="U20" s="123"/>
      <c r="V20" s="360">
        <v>0</v>
      </c>
      <c r="W20" s="123"/>
      <c r="X20" s="360">
        <v>22.531849999999999</v>
      </c>
      <c r="Y20" s="698"/>
      <c r="Z20" s="107">
        <v>131.08682400000001</v>
      </c>
      <c r="AA20" s="180"/>
      <c r="AB20" s="595"/>
      <c r="AD20"/>
      <c r="AF20" s="473"/>
      <c r="AH20" s="473"/>
      <c r="AJ20" s="473"/>
    </row>
    <row r="21" spans="1:36" ht="16.5" customHeight="1" x14ac:dyDescent="0.2">
      <c r="A21" s="744"/>
      <c r="B21" s="481"/>
      <c r="C21" s="488" t="s">
        <v>103</v>
      </c>
      <c r="D21" s="123">
        <v>15658.743710000001</v>
      </c>
      <c r="E21" s="483"/>
      <c r="F21" s="123">
        <v>12035.581759999999</v>
      </c>
      <c r="G21" s="483"/>
      <c r="H21" s="123">
        <v>10987.22624</v>
      </c>
      <c r="I21" s="483"/>
      <c r="J21" s="360">
        <v>14032.62616</v>
      </c>
      <c r="K21" s="486"/>
      <c r="L21" s="360">
        <v>1249.92</v>
      </c>
      <c r="M21" s="109"/>
      <c r="N21" s="360">
        <v>922.32</v>
      </c>
      <c r="O21" s="109"/>
      <c r="P21" s="360">
        <v>1064.93885</v>
      </c>
      <c r="Q21" s="360"/>
      <c r="R21" s="360">
        <v>10124.01269</v>
      </c>
      <c r="S21" s="360"/>
      <c r="T21" s="360">
        <v>939.96</v>
      </c>
      <c r="U21" s="123"/>
      <c r="V21" s="360">
        <v>1382.3681200000001</v>
      </c>
      <c r="W21" s="123"/>
      <c r="X21" s="360">
        <v>2178.7191499999999</v>
      </c>
      <c r="Y21" s="698"/>
      <c r="Z21" s="107">
        <v>14393.703709999998</v>
      </c>
      <c r="AA21" s="180"/>
      <c r="AB21" s="595"/>
      <c r="AD21"/>
      <c r="AF21" s="473"/>
      <c r="AH21" s="473"/>
      <c r="AJ21" s="473"/>
    </row>
    <row r="22" spans="1:36" ht="16.5" customHeight="1" x14ac:dyDescent="0.2">
      <c r="A22" s="744"/>
      <c r="B22" s="481"/>
      <c r="C22" s="488" t="s">
        <v>104</v>
      </c>
      <c r="D22" s="123">
        <v>285716.35194000008</v>
      </c>
      <c r="E22" s="483"/>
      <c r="F22" s="123">
        <v>315556.0461700001</v>
      </c>
      <c r="G22" s="483"/>
      <c r="H22" s="123">
        <v>292689.16140000004</v>
      </c>
      <c r="I22" s="483"/>
      <c r="J22" s="360">
        <v>309358.45361000008</v>
      </c>
      <c r="K22" s="486"/>
      <c r="L22" s="360">
        <v>24836.228280000003</v>
      </c>
      <c r="M22" s="109"/>
      <c r="N22" s="360">
        <v>33281.19</v>
      </c>
      <c r="O22" s="109"/>
      <c r="P22" s="360">
        <v>26073.30096</v>
      </c>
      <c r="Q22" s="360"/>
      <c r="R22" s="360">
        <v>260130.09625999999</v>
      </c>
      <c r="S22" s="360"/>
      <c r="T22" s="360">
        <v>27565.019600000003</v>
      </c>
      <c r="U22" s="123"/>
      <c r="V22" s="360">
        <v>23343.367679999999</v>
      </c>
      <c r="W22" s="123"/>
      <c r="X22" s="360">
        <v>25379.975999999999</v>
      </c>
      <c r="Y22" s="698"/>
      <c r="Z22" s="107">
        <v>262781.64263999998</v>
      </c>
      <c r="AA22" s="180"/>
      <c r="AB22" s="595"/>
      <c r="AD22"/>
      <c r="AF22" s="473"/>
      <c r="AH22" s="473"/>
    </row>
    <row r="23" spans="1:36" ht="16.5" customHeight="1" x14ac:dyDescent="0.2">
      <c r="A23" s="744"/>
      <c r="B23" s="481"/>
      <c r="C23" s="488" t="s">
        <v>105</v>
      </c>
      <c r="D23" s="123">
        <v>18185.580000000002</v>
      </c>
      <c r="E23" s="483"/>
      <c r="F23" s="123">
        <v>25885.439999999999</v>
      </c>
      <c r="G23" s="483"/>
      <c r="H23" s="123">
        <v>18466.5602</v>
      </c>
      <c r="I23" s="483"/>
      <c r="J23" s="360">
        <v>27316.800500000001</v>
      </c>
      <c r="K23" s="486"/>
      <c r="L23" s="360">
        <v>1310.4000000000001</v>
      </c>
      <c r="M23" s="109"/>
      <c r="N23" s="360">
        <v>0</v>
      </c>
      <c r="O23" s="109"/>
      <c r="P23" s="360">
        <v>604.79999999999995</v>
      </c>
      <c r="Q23" s="360"/>
      <c r="R23" s="360">
        <v>5584.32</v>
      </c>
      <c r="S23" s="360"/>
      <c r="T23" s="360">
        <v>705.6</v>
      </c>
      <c r="U23" s="123"/>
      <c r="V23" s="360">
        <v>1310.4000000000001</v>
      </c>
      <c r="W23" s="123"/>
      <c r="X23" s="360">
        <v>1008</v>
      </c>
      <c r="Y23" s="698"/>
      <c r="Z23" s="107">
        <v>17982.719999999998</v>
      </c>
      <c r="AA23" s="180"/>
      <c r="AB23" s="595"/>
      <c r="AD23"/>
      <c r="AF23" s="473"/>
      <c r="AH23" s="473"/>
    </row>
    <row r="24" spans="1:36" ht="16.5" customHeight="1" x14ac:dyDescent="0.2">
      <c r="A24" s="744"/>
      <c r="B24" s="481"/>
      <c r="C24" s="488" t="s">
        <v>106</v>
      </c>
      <c r="D24" s="123">
        <v>148.22708</v>
      </c>
      <c r="E24" s="483"/>
      <c r="F24" s="123">
        <v>272.67115000000001</v>
      </c>
      <c r="G24" s="483"/>
      <c r="H24" s="123">
        <v>381.87839999999994</v>
      </c>
      <c r="I24" s="483"/>
      <c r="J24" s="360">
        <v>150.63679999999999</v>
      </c>
      <c r="K24" s="486"/>
      <c r="L24" s="360">
        <v>0</v>
      </c>
      <c r="M24" s="109"/>
      <c r="N24" s="360">
        <v>0</v>
      </c>
      <c r="O24" s="109"/>
      <c r="P24" s="360">
        <v>11.29744</v>
      </c>
      <c r="Q24" s="360"/>
      <c r="R24" s="360">
        <v>99.801719999999989</v>
      </c>
      <c r="S24" s="360"/>
      <c r="T24" s="360">
        <v>11.275879999999999</v>
      </c>
      <c r="U24" s="123"/>
      <c r="V24" s="360">
        <v>0</v>
      </c>
      <c r="W24" s="123"/>
      <c r="X24" s="360">
        <v>18.334400000000002</v>
      </c>
      <c r="Y24" s="698"/>
      <c r="Z24" s="107">
        <v>148.22708</v>
      </c>
      <c r="AA24" s="180"/>
      <c r="AB24" s="595"/>
      <c r="AD24"/>
      <c r="AF24" s="473"/>
      <c r="AH24" s="473"/>
    </row>
    <row r="25" spans="1:36" ht="16.5" customHeight="1" x14ac:dyDescent="0.2">
      <c r="A25" s="744"/>
      <c r="B25" s="481"/>
      <c r="C25" s="488" t="s">
        <v>107</v>
      </c>
      <c r="D25" s="123">
        <v>44.597999999999999</v>
      </c>
      <c r="E25" s="483"/>
      <c r="F25" s="123">
        <v>40.531199999999998</v>
      </c>
      <c r="G25" s="483"/>
      <c r="H25" s="123">
        <v>31.4</v>
      </c>
      <c r="I25" s="483"/>
      <c r="J25" s="360">
        <v>29.52</v>
      </c>
      <c r="K25" s="486"/>
      <c r="L25" s="360">
        <v>0</v>
      </c>
      <c r="M25" s="109"/>
      <c r="N25" s="360">
        <v>0</v>
      </c>
      <c r="O25" s="109"/>
      <c r="P25" s="360">
        <v>0</v>
      </c>
      <c r="Q25" s="360"/>
      <c r="R25" s="360">
        <v>2.7879999999999998</v>
      </c>
      <c r="S25" s="360"/>
      <c r="T25" s="360">
        <v>0</v>
      </c>
      <c r="U25" s="123"/>
      <c r="V25" s="360">
        <v>5.16</v>
      </c>
      <c r="W25" s="123"/>
      <c r="X25" s="360">
        <v>13.38</v>
      </c>
      <c r="Y25" s="698"/>
      <c r="Z25" s="107">
        <v>42.018000000000001</v>
      </c>
      <c r="AA25" s="180"/>
      <c r="AB25" s="595"/>
      <c r="AD25"/>
      <c r="AF25" s="473"/>
      <c r="AH25" s="473"/>
    </row>
    <row r="26" spans="1:36" ht="16.5" customHeight="1" x14ac:dyDescent="0.2">
      <c r="A26" s="744"/>
      <c r="B26" s="481"/>
      <c r="C26" s="488" t="s">
        <v>108</v>
      </c>
      <c r="D26" s="123">
        <v>17744.746899999998</v>
      </c>
      <c r="E26" s="483"/>
      <c r="F26" s="123">
        <v>15076.088</v>
      </c>
      <c r="G26" s="483"/>
      <c r="H26" s="123">
        <v>20132.1885</v>
      </c>
      <c r="I26" s="483"/>
      <c r="J26" s="360">
        <v>27295.931700000001</v>
      </c>
      <c r="K26" s="486"/>
      <c r="L26" s="360">
        <v>2936.88</v>
      </c>
      <c r="M26" s="109"/>
      <c r="N26" s="360">
        <v>1975.2</v>
      </c>
      <c r="O26" s="109"/>
      <c r="P26" s="360">
        <v>1152.96</v>
      </c>
      <c r="Q26" s="360"/>
      <c r="R26" s="360">
        <v>13022.48</v>
      </c>
      <c r="S26" s="360"/>
      <c r="T26" s="360">
        <v>804.096</v>
      </c>
      <c r="U26" s="123"/>
      <c r="V26" s="360">
        <v>1226.4329</v>
      </c>
      <c r="W26" s="123"/>
      <c r="X26" s="360">
        <v>2090.88</v>
      </c>
      <c r="Y26" s="698"/>
      <c r="Z26" s="107">
        <v>15841.408899999999</v>
      </c>
      <c r="AA26" s="180"/>
      <c r="AB26" s="595"/>
      <c r="AD26"/>
      <c r="AF26" s="473"/>
      <c r="AH26" s="473"/>
    </row>
    <row r="27" spans="1:36" x14ac:dyDescent="0.2">
      <c r="A27" s="744"/>
      <c r="B27" s="484"/>
      <c r="C27" s="485" t="s">
        <v>109</v>
      </c>
      <c r="D27" s="109"/>
      <c r="E27" s="483"/>
      <c r="F27" s="109"/>
      <c r="G27" s="483"/>
      <c r="H27" s="109"/>
      <c r="I27" s="483"/>
      <c r="J27" s="360"/>
      <c r="K27" s="486"/>
      <c r="L27" s="360"/>
      <c r="M27" s="109"/>
      <c r="N27" s="360"/>
      <c r="O27" s="109"/>
      <c r="P27" s="360"/>
      <c r="Q27" s="360"/>
      <c r="R27" s="360"/>
      <c r="S27" s="360"/>
      <c r="T27" s="360"/>
      <c r="U27" s="109"/>
      <c r="V27" s="360"/>
      <c r="W27" s="109"/>
      <c r="X27" s="360"/>
      <c r="Y27" s="698"/>
      <c r="Z27" s="109">
        <v>0</v>
      </c>
      <c r="AA27" s="445"/>
      <c r="AB27" s="595"/>
      <c r="AF27" s="473"/>
      <c r="AH27" s="473"/>
    </row>
    <row r="28" spans="1:36" ht="16.5" customHeight="1" x14ac:dyDescent="0.2">
      <c r="A28" s="744"/>
      <c r="B28" s="410"/>
      <c r="C28" s="487" t="s">
        <v>110</v>
      </c>
      <c r="D28" s="123">
        <v>4625.6524650000001</v>
      </c>
      <c r="E28" s="483"/>
      <c r="F28" s="123">
        <v>5216.115796</v>
      </c>
      <c r="G28" s="483"/>
      <c r="H28" s="123">
        <v>6195.0916900000002</v>
      </c>
      <c r="I28" s="483"/>
      <c r="J28" s="360">
        <v>9368.9528399999981</v>
      </c>
      <c r="K28" s="486"/>
      <c r="L28" s="360">
        <v>278.91492499999998</v>
      </c>
      <c r="M28" s="109"/>
      <c r="N28" s="360">
        <v>325.26919699999996</v>
      </c>
      <c r="O28" s="109"/>
      <c r="P28" s="360">
        <v>318.86857900000001</v>
      </c>
      <c r="Q28" s="360"/>
      <c r="R28" s="360">
        <v>4677.4360819999993</v>
      </c>
      <c r="S28" s="360"/>
      <c r="T28" s="360">
        <v>271.22545200000002</v>
      </c>
      <c r="U28" s="123"/>
      <c r="V28" s="360">
        <v>83.096000000000004</v>
      </c>
      <c r="W28" s="123"/>
      <c r="X28" s="360">
        <v>360.81648600000005</v>
      </c>
      <c r="Y28" s="698"/>
      <c r="Z28" s="107">
        <v>4464.3724650000004</v>
      </c>
      <c r="AA28" s="180"/>
      <c r="AB28" s="595"/>
      <c r="AD28"/>
      <c r="AF28" s="473"/>
      <c r="AH28" s="473"/>
    </row>
    <row r="29" spans="1:36" ht="16.5" customHeight="1" x14ac:dyDescent="0.2">
      <c r="A29" s="744"/>
      <c r="B29" s="410"/>
      <c r="C29" s="487" t="s">
        <v>111</v>
      </c>
      <c r="D29" s="123">
        <v>5709.8159999999998</v>
      </c>
      <c r="E29" s="483"/>
      <c r="F29" s="123">
        <v>5080.7309999999998</v>
      </c>
      <c r="G29" s="483"/>
      <c r="H29" s="123">
        <v>2453.8087099999998</v>
      </c>
      <c r="I29" s="483"/>
      <c r="J29" s="360">
        <v>3598.402</v>
      </c>
      <c r="K29" s="486"/>
      <c r="L29" s="360">
        <v>19.2</v>
      </c>
      <c r="M29" s="109"/>
      <c r="N29" s="360">
        <v>0</v>
      </c>
      <c r="O29" s="109"/>
      <c r="P29" s="360">
        <v>10.217000000000001</v>
      </c>
      <c r="Q29" s="360"/>
      <c r="R29" s="360">
        <v>69.316999999999993</v>
      </c>
      <c r="S29" s="360"/>
      <c r="T29" s="360">
        <v>334.92</v>
      </c>
      <c r="U29" s="123"/>
      <c r="V29" s="360">
        <v>467.34</v>
      </c>
      <c r="W29" s="123"/>
      <c r="X29" s="360">
        <v>449.22</v>
      </c>
      <c r="Y29" s="698"/>
      <c r="Z29" s="107">
        <v>5112.9059999999999</v>
      </c>
      <c r="AA29" s="180"/>
      <c r="AB29" s="595"/>
      <c r="AD29"/>
      <c r="AF29" s="473"/>
      <c r="AH29" s="473"/>
    </row>
    <row r="30" spans="1:36" ht="16.5" customHeight="1" x14ac:dyDescent="0.2">
      <c r="A30" s="744"/>
      <c r="B30" s="481"/>
      <c r="C30" s="488" t="s">
        <v>112</v>
      </c>
      <c r="D30" s="123">
        <v>26314.360281500001</v>
      </c>
      <c r="E30" s="483"/>
      <c r="F30" s="123">
        <v>28595.850098999999</v>
      </c>
      <c r="G30" s="483"/>
      <c r="H30" s="123">
        <v>57441.681039999996</v>
      </c>
      <c r="I30" s="483"/>
      <c r="J30" s="360">
        <v>71080.288360000006</v>
      </c>
      <c r="K30" s="486"/>
      <c r="L30" s="360">
        <v>4579.8008374999999</v>
      </c>
      <c r="M30" s="109"/>
      <c r="N30" s="360">
        <v>4822.3114000000005</v>
      </c>
      <c r="O30" s="109"/>
      <c r="P30" s="360">
        <v>3030.4871600000001</v>
      </c>
      <c r="Q30" s="360"/>
      <c r="R30" s="360">
        <v>48990.122849500003</v>
      </c>
      <c r="S30" s="360"/>
      <c r="T30" s="360">
        <v>1431.1</v>
      </c>
      <c r="U30" s="123"/>
      <c r="V30" s="360">
        <v>3393.18</v>
      </c>
      <c r="W30" s="123"/>
      <c r="X30" s="360">
        <v>3348.759</v>
      </c>
      <c r="Y30" s="698"/>
      <c r="Z30" s="107">
        <v>24246.550501500002</v>
      </c>
      <c r="AA30" s="180"/>
      <c r="AB30" s="595"/>
      <c r="AD30"/>
      <c r="AF30" s="473"/>
      <c r="AH30" s="473"/>
    </row>
    <row r="31" spans="1:36" ht="16.5" customHeight="1" x14ac:dyDescent="0.2">
      <c r="A31" s="744"/>
      <c r="B31" s="410"/>
      <c r="C31" s="487" t="s">
        <v>113</v>
      </c>
      <c r="D31" s="123">
        <v>2238.56</v>
      </c>
      <c r="E31" s="483"/>
      <c r="F31" s="123">
        <v>3560.76</v>
      </c>
      <c r="G31" s="483"/>
      <c r="H31" s="123">
        <v>2758.14</v>
      </c>
      <c r="I31" s="483"/>
      <c r="J31" s="360">
        <v>1552.32</v>
      </c>
      <c r="K31" s="486"/>
      <c r="L31" s="360">
        <v>100.8</v>
      </c>
      <c r="M31" s="109"/>
      <c r="N31" s="360">
        <v>120.96</v>
      </c>
      <c r="O31" s="109"/>
      <c r="P31" s="360">
        <v>40.32</v>
      </c>
      <c r="Q31" s="360"/>
      <c r="R31" s="360">
        <v>1326.78</v>
      </c>
      <c r="S31" s="360"/>
      <c r="T31" s="360">
        <v>161.28</v>
      </c>
      <c r="U31" s="123"/>
      <c r="V31" s="360">
        <v>100.8</v>
      </c>
      <c r="W31" s="123"/>
      <c r="X31" s="360">
        <v>20.16</v>
      </c>
      <c r="Y31" s="698"/>
      <c r="Z31" s="107">
        <v>2137.7599999999998</v>
      </c>
      <c r="AA31" s="180"/>
      <c r="AB31" s="595"/>
      <c r="AC31" s="595"/>
      <c r="AD31"/>
      <c r="AF31" s="473"/>
      <c r="AH31" s="473"/>
    </row>
    <row r="32" spans="1:36" ht="16.5" customHeight="1" x14ac:dyDescent="0.2">
      <c r="A32" s="744"/>
      <c r="B32" s="494"/>
      <c r="C32" s="219" t="s">
        <v>116</v>
      </c>
      <c r="D32" s="123">
        <v>5945.9944000000005</v>
      </c>
      <c r="E32" s="111"/>
      <c r="F32" s="123">
        <v>8574.7002800000009</v>
      </c>
      <c r="G32" s="111"/>
      <c r="H32" s="123">
        <v>9139.2360000000008</v>
      </c>
      <c r="I32" s="111"/>
      <c r="J32" s="360">
        <v>12204.924999999999</v>
      </c>
      <c r="K32" s="500"/>
      <c r="L32" s="360">
        <v>548.4</v>
      </c>
      <c r="N32" s="360">
        <v>413.16</v>
      </c>
      <c r="O32" s="722"/>
      <c r="P32" s="360">
        <v>591.48</v>
      </c>
      <c r="Q32" s="360"/>
      <c r="R32" s="360">
        <v>5607.49</v>
      </c>
      <c r="S32" s="360"/>
      <c r="T32" s="360">
        <v>671.81</v>
      </c>
      <c r="U32" s="123"/>
      <c r="V32" s="360">
        <v>418.67</v>
      </c>
      <c r="W32" s="123"/>
      <c r="X32" s="360">
        <v>557.28</v>
      </c>
      <c r="Y32" s="109"/>
      <c r="Z32" s="123">
        <v>5247.1144000000004</v>
      </c>
      <c r="AA32" s="180"/>
      <c r="AD32"/>
      <c r="AF32" s="473"/>
      <c r="AH32" s="473"/>
    </row>
    <row r="33" spans="1:34" x14ac:dyDescent="0.2">
      <c r="A33" s="744"/>
      <c r="B33" s="455"/>
      <c r="C33" s="495" t="s">
        <v>117</v>
      </c>
      <c r="D33" s="533"/>
      <c r="E33" s="111"/>
      <c r="G33" s="111"/>
      <c r="H33" s="69"/>
      <c r="I33" s="111"/>
      <c r="J33" s="69"/>
      <c r="K33" s="501"/>
      <c r="P33" s="109"/>
      <c r="Q33" s="109"/>
      <c r="R33" s="109"/>
      <c r="S33" s="109"/>
      <c r="T33" s="109"/>
      <c r="U33" s="109"/>
      <c r="W33" s="109"/>
      <c r="Y33" s="109"/>
      <c r="Z33" s="109"/>
      <c r="AA33" s="445"/>
      <c r="AF33" s="473"/>
      <c r="AH33" s="473"/>
    </row>
    <row r="34" spans="1:34" ht="9" customHeight="1" thickBot="1" x14ac:dyDescent="0.25">
      <c r="A34" s="744"/>
      <c r="B34" s="114"/>
      <c r="C34" s="118"/>
      <c r="D34" s="672"/>
      <c r="E34" s="491"/>
      <c r="F34" s="596"/>
      <c r="G34" s="596"/>
      <c r="H34" s="596"/>
      <c r="I34" s="596"/>
      <c r="J34" s="596"/>
      <c r="K34" s="499"/>
      <c r="L34" s="672"/>
      <c r="M34" s="499"/>
      <c r="N34" s="597"/>
      <c r="O34" s="499"/>
      <c r="P34" s="597"/>
      <c r="Q34" s="597"/>
      <c r="R34" s="597"/>
      <c r="S34" s="597"/>
      <c r="T34" s="499"/>
      <c r="U34" s="499"/>
      <c r="V34" s="672"/>
      <c r="W34" s="505"/>
      <c r="X34" s="596"/>
      <c r="Y34" s="505"/>
      <c r="Z34" s="596"/>
      <c r="AA34" s="447"/>
      <c r="AF34" s="473"/>
      <c r="AH34" s="473"/>
    </row>
    <row r="35" spans="1:34" ht="3" customHeight="1" x14ac:dyDescent="0.2">
      <c r="A35" s="744"/>
      <c r="B35" s="64"/>
      <c r="C35" s="64"/>
      <c r="K35" s="109"/>
      <c r="L35" s="595"/>
      <c r="M35" s="109"/>
      <c r="N35" s="595"/>
      <c r="O35" s="109"/>
      <c r="T35" s="109"/>
      <c r="U35" s="109"/>
      <c r="W35" s="506"/>
      <c r="Y35" s="506"/>
      <c r="AA35" s="109"/>
      <c r="AF35" s="473"/>
      <c r="AH35" s="473"/>
    </row>
    <row r="36" spans="1:34" ht="14.25" customHeight="1" x14ac:dyDescent="0.2">
      <c r="A36" s="744"/>
      <c r="B36" s="111" t="s">
        <v>417</v>
      </c>
      <c r="C36" s="111"/>
      <c r="D36" s="111"/>
      <c r="E36" s="111"/>
      <c r="F36" s="64"/>
      <c r="G36" s="64"/>
      <c r="H36" s="64"/>
      <c r="I36" s="64"/>
      <c r="J36" s="182"/>
      <c r="K36" s="182"/>
      <c r="T36" s="182"/>
      <c r="U36" s="182"/>
      <c r="V36" s="64"/>
      <c r="W36" s="64"/>
      <c r="X36" s="64"/>
      <c r="Y36" s="64"/>
      <c r="Z36" s="64"/>
      <c r="AA36" s="64"/>
      <c r="AF36" s="473"/>
      <c r="AH36" s="473"/>
    </row>
    <row r="37" spans="1:34" ht="10.5" customHeight="1" x14ac:dyDescent="0.2">
      <c r="A37" s="744"/>
      <c r="B37" s="64" t="s">
        <v>403</v>
      </c>
      <c r="C37" s="64"/>
      <c r="D37" s="595"/>
      <c r="E37" s="595"/>
      <c r="F37" s="465"/>
      <c r="G37" s="134"/>
      <c r="H37" s="24"/>
      <c r="I37" s="134"/>
      <c r="J37" s="24"/>
      <c r="K37" s="134"/>
      <c r="L37" s="24"/>
      <c r="M37" s="134"/>
      <c r="N37" s="24"/>
      <c r="O37" s="134"/>
      <c r="P37" s="24"/>
      <c r="Q37" s="24"/>
      <c r="R37" s="24"/>
      <c r="S37" s="24"/>
      <c r="T37" s="134"/>
      <c r="U37" s="134"/>
      <c r="V37" s="134"/>
      <c r="W37" s="24"/>
      <c r="X37" s="134"/>
      <c r="Y37" s="24"/>
      <c r="Z37" s="24"/>
      <c r="AA37" s="511"/>
      <c r="AB37" s="181"/>
    </row>
    <row r="38" spans="1:34" ht="11.25" customHeight="1" x14ac:dyDescent="0.2">
      <c r="A38" s="598"/>
      <c r="B38" s="111"/>
      <c r="C38" s="228"/>
      <c r="D38" s="492"/>
      <c r="E38" s="492"/>
      <c r="F38" s="493"/>
      <c r="G38" s="493"/>
      <c r="H38" s="100"/>
      <c r="I38" s="483"/>
      <c r="J38" s="64"/>
      <c r="K38" s="64"/>
      <c r="L38" s="595"/>
      <c r="N38" s="595"/>
      <c r="T38" s="64"/>
      <c r="U38" s="64"/>
      <c r="V38" s="64"/>
      <c r="W38" s="64"/>
      <c r="X38" s="64"/>
      <c r="Y38" s="64"/>
      <c r="Z38" s="64"/>
      <c r="AA38" s="64"/>
      <c r="AF38" s="473"/>
      <c r="AH38" s="473"/>
    </row>
    <row r="39" spans="1:34" ht="9" customHeight="1" x14ac:dyDescent="0.2">
      <c r="A39" s="598"/>
      <c r="B39" s="598"/>
      <c r="C39" s="228"/>
      <c r="D39" s="492"/>
      <c r="E39" s="492"/>
      <c r="F39" s="64"/>
      <c r="G39" s="64"/>
      <c r="H39" s="64"/>
      <c r="I39" s="64"/>
      <c r="J39" s="182"/>
      <c r="K39" s="182"/>
      <c r="P39" s="24"/>
      <c r="Q39" s="24"/>
      <c r="R39" s="24"/>
      <c r="S39" s="24"/>
      <c r="T39" s="182"/>
      <c r="U39" s="182"/>
      <c r="V39" s="64"/>
      <c r="W39" s="356"/>
      <c r="X39" s="364"/>
      <c r="Y39" s="356"/>
      <c r="Z39" s="356"/>
      <c r="AA39" s="100"/>
      <c r="AB39" s="181"/>
      <c r="AF39" s="473"/>
      <c r="AH39" s="473"/>
    </row>
    <row r="40" spans="1:34" x14ac:dyDescent="0.2">
      <c r="B40" s="228"/>
      <c r="D40" s="530"/>
      <c r="E40" s="530"/>
      <c r="F40" s="595"/>
      <c r="G40" s="595"/>
      <c r="L40" s="595"/>
      <c r="M40" s="595"/>
      <c r="N40" s="595"/>
      <c r="O40" s="595"/>
      <c r="AF40" s="473"/>
    </row>
    <row r="41" spans="1:34" x14ac:dyDescent="0.2">
      <c r="D41" s="530"/>
      <c r="E41" s="530"/>
      <c r="F41" s="601"/>
      <c r="G41" s="601"/>
      <c r="H41" s="601"/>
      <c r="I41" s="601"/>
      <c r="J41" s="601"/>
      <c r="K41" s="601"/>
      <c r="L41" s="601"/>
      <c r="M41" s="601"/>
      <c r="N41" s="601"/>
      <c r="O41" s="601"/>
      <c r="P41" s="601"/>
      <c r="Q41" s="601"/>
      <c r="R41" s="601"/>
      <c r="S41" s="601"/>
      <c r="T41" s="601"/>
      <c r="U41" s="601"/>
      <c r="V41" s="601"/>
      <c r="W41" s="601"/>
      <c r="X41" s="601"/>
      <c r="Y41" s="601"/>
      <c r="Z41" s="601"/>
      <c r="AA41" s="601"/>
      <c r="AF41" s="473"/>
    </row>
    <row r="42" spans="1:34" x14ac:dyDescent="0.2">
      <c r="D42" s="530"/>
      <c r="E42" s="530"/>
      <c r="F42" s="601"/>
      <c r="G42" s="601"/>
      <c r="H42" s="601"/>
      <c r="I42" s="601"/>
      <c r="J42" s="601"/>
      <c r="K42" s="601"/>
      <c r="L42" s="601"/>
      <c r="M42" s="601"/>
      <c r="N42" s="601"/>
      <c r="O42" s="601"/>
      <c r="P42" s="601"/>
      <c r="Q42" s="601"/>
      <c r="R42" s="601"/>
      <c r="S42" s="601"/>
      <c r="T42" s="601"/>
      <c r="U42" s="601"/>
      <c r="V42" s="601"/>
      <c r="W42" s="601"/>
      <c r="X42" s="601"/>
      <c r="Y42" s="601"/>
      <c r="Z42" s="601"/>
      <c r="AA42" s="601"/>
      <c r="AF42" s="473"/>
    </row>
    <row r="43" spans="1:34" x14ac:dyDescent="0.2">
      <c r="D43" s="493"/>
      <c r="E43" s="493"/>
      <c r="F43" s="493"/>
      <c r="G43" s="493"/>
      <c r="H43" s="493"/>
      <c r="I43" s="493"/>
      <c r="J43" s="493"/>
      <c r="K43" s="493"/>
      <c r="L43" s="493"/>
      <c r="M43" s="493"/>
      <c r="N43" s="493"/>
      <c r="O43" s="493"/>
      <c r="P43" s="493"/>
      <c r="Q43" s="493"/>
      <c r="R43" s="493"/>
      <c r="S43" s="493"/>
      <c r="T43" s="493"/>
      <c r="U43" s="493"/>
      <c r="V43" s="493"/>
      <c r="W43" s="493"/>
      <c r="X43" s="493"/>
      <c r="Y43" s="493"/>
      <c r="Z43" s="595"/>
      <c r="AF43" s="473"/>
    </row>
    <row r="44" spans="1:34" x14ac:dyDescent="0.2">
      <c r="AF44" s="473"/>
    </row>
    <row r="45" spans="1:34" x14ac:dyDescent="0.2">
      <c r="D45" s="531"/>
      <c r="E45" s="531"/>
      <c r="F45" s="531"/>
      <c r="G45" s="531"/>
      <c r="H45" s="531"/>
      <c r="I45" s="531"/>
      <c r="J45" s="531"/>
      <c r="K45" s="531"/>
      <c r="L45" s="531"/>
      <c r="M45" s="531"/>
      <c r="N45" s="531"/>
      <c r="O45" s="531"/>
      <c r="P45" s="531"/>
      <c r="Q45" s="531"/>
      <c r="R45" s="531"/>
      <c r="S45" s="531"/>
      <c r="T45" s="531"/>
      <c r="U45" s="531"/>
      <c r="V45" s="531"/>
      <c r="W45" s="531"/>
      <c r="X45" s="531"/>
      <c r="Y45" s="531"/>
      <c r="AF45" s="473"/>
    </row>
    <row r="46" spans="1:34" x14ac:dyDescent="0.2">
      <c r="AF46" s="473"/>
    </row>
    <row r="47" spans="1:34" x14ac:dyDescent="0.2">
      <c r="AF47" s="473"/>
    </row>
    <row r="48" spans="1:34" x14ac:dyDescent="0.2">
      <c r="AF48" s="473"/>
    </row>
    <row r="49" spans="32:32" x14ac:dyDescent="0.2">
      <c r="AF49" s="473"/>
    </row>
    <row r="50" spans="32:32" x14ac:dyDescent="0.2">
      <c r="AF50" s="473"/>
    </row>
    <row r="51" spans="32:32" x14ac:dyDescent="0.2">
      <c r="AF51" s="473"/>
    </row>
    <row r="52" spans="32:32" x14ac:dyDescent="0.2">
      <c r="AF52" s="473"/>
    </row>
    <row r="53" spans="32:32" x14ac:dyDescent="0.2">
      <c r="AF53" s="473"/>
    </row>
    <row r="54" spans="32:32" x14ac:dyDescent="0.2">
      <c r="AF54" s="473"/>
    </row>
    <row r="55" spans="32:32" x14ac:dyDescent="0.2">
      <c r="AF55" s="473"/>
    </row>
    <row r="56" spans="32:32" x14ac:dyDescent="0.2">
      <c r="AF56" s="473"/>
    </row>
    <row r="57" spans="32:32" x14ac:dyDescent="0.2">
      <c r="AF57" s="473"/>
    </row>
    <row r="58" spans="32:32" x14ac:dyDescent="0.2">
      <c r="AF58" s="473"/>
    </row>
    <row r="59" spans="32:32" x14ac:dyDescent="0.2">
      <c r="AF59" s="473"/>
    </row>
    <row r="60" spans="32:32" x14ac:dyDescent="0.2">
      <c r="AF60" s="473"/>
    </row>
    <row r="61" spans="32:32" x14ac:dyDescent="0.2">
      <c r="AF61" s="473"/>
    </row>
    <row r="62" spans="32:32" x14ac:dyDescent="0.2">
      <c r="AF62" s="473"/>
    </row>
    <row r="63" spans="32:32" x14ac:dyDescent="0.2">
      <c r="AF63" s="473"/>
    </row>
    <row r="64" spans="32:32" x14ac:dyDescent="0.2">
      <c r="AF64" s="473"/>
    </row>
    <row r="65" spans="4:32" x14ac:dyDescent="0.2">
      <c r="AF65" s="473"/>
    </row>
    <row r="66" spans="4:32" x14ac:dyDescent="0.2">
      <c r="AF66" s="473"/>
    </row>
    <row r="67" spans="4:32" x14ac:dyDescent="0.2">
      <c r="AF67" s="473"/>
    </row>
    <row r="68" spans="4:32" x14ac:dyDescent="0.2">
      <c r="AF68" s="473"/>
    </row>
    <row r="69" spans="4:32" x14ac:dyDescent="0.2">
      <c r="AF69" s="473"/>
    </row>
    <row r="70" spans="4:32" x14ac:dyDescent="0.2">
      <c r="AF70" s="473"/>
    </row>
    <row r="71" spans="4:32" x14ac:dyDescent="0.2">
      <c r="AF71" s="473"/>
    </row>
    <row r="72" spans="4:32" x14ac:dyDescent="0.2">
      <c r="AF72" s="473"/>
    </row>
    <row r="73" spans="4:32" x14ac:dyDescent="0.2">
      <c r="AF73" s="473"/>
    </row>
    <row r="74" spans="4:32" x14ac:dyDescent="0.2">
      <c r="D74" s="530"/>
      <c r="E74" s="530"/>
      <c r="AF74" s="473"/>
    </row>
    <row r="75" spans="4:32" x14ac:dyDescent="0.2">
      <c r="D75" s="530"/>
      <c r="E75" s="530"/>
      <c r="F75" s="530"/>
      <c r="G75" s="530"/>
      <c r="H75" s="601"/>
      <c r="I75" s="601"/>
      <c r="J75" s="601"/>
    </row>
  </sheetData>
  <mergeCells count="3">
    <mergeCell ref="A5:A37"/>
    <mergeCell ref="T8:X8"/>
    <mergeCell ref="L8:P8"/>
  </mergeCells>
  <printOptions horizontalCentered="1"/>
  <pageMargins left="0" right="0" top="0.19685039370078741" bottom="0" header="0.51181102362204722" footer="0.51181102362204722"/>
  <pageSetup paperSize="9" scale="84" orientation="landscape" r:id="rId1"/>
  <headerFooter alignWithMargins="0"/>
  <rowBreaks count="1" manualBreakCount="1">
    <brk id="38"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2C5F3-29A3-4FCD-8936-77DAE9AEA094}">
  <sheetPr>
    <pageSetUpPr fitToPage="1"/>
  </sheetPr>
  <dimension ref="A1:AI75"/>
  <sheetViews>
    <sheetView zoomScaleNormal="100" zoomScaleSheetLayoutView="100" workbookViewId="0"/>
  </sheetViews>
  <sheetFormatPr defaultColWidth="9.28515625" defaultRowHeight="12.75" x14ac:dyDescent="0.2"/>
  <cols>
    <col min="1" max="1" width="5.42578125" style="533" customWidth="1"/>
    <col min="2" max="2" width="1.28515625" style="533" customWidth="1"/>
    <col min="3" max="3" width="19.7109375" style="533" customWidth="1"/>
    <col min="4" max="4" width="9" style="473" customWidth="1"/>
    <col min="5" max="5" width="3.7109375" style="473" customWidth="1"/>
    <col min="6" max="6" width="9" style="533" customWidth="1"/>
    <col min="7" max="7" width="3.7109375" style="533" customWidth="1"/>
    <col min="8" max="8" width="9" style="533" customWidth="1"/>
    <col min="9" max="9" width="1.85546875" style="533" customWidth="1"/>
    <col min="10" max="10" width="9" style="533" customWidth="1"/>
    <col min="11" max="11" width="1.28515625" style="533" customWidth="1"/>
    <col min="12" max="12" width="9" style="533" customWidth="1"/>
    <col min="13" max="13" width="1.5703125" style="533" customWidth="1"/>
    <col min="14" max="14" width="10.140625" style="533" customWidth="1"/>
    <col min="15" max="15" width="1.42578125" style="533" customWidth="1"/>
    <col min="16" max="16" width="10.5703125" style="533" customWidth="1"/>
    <col min="17" max="17" width="1.85546875" style="533" customWidth="1"/>
    <col min="18" max="18" width="15.5703125" style="533" customWidth="1"/>
    <col min="19" max="19" width="2" style="533" customWidth="1"/>
    <col min="20" max="20" width="9.85546875" style="533" customWidth="1"/>
    <col min="21" max="21" width="2.85546875" style="533" customWidth="1"/>
    <col min="22" max="22" width="9.7109375" style="533" customWidth="1"/>
    <col min="23" max="23" width="2.85546875" style="533" customWidth="1"/>
    <col min="24" max="24" width="11.85546875" style="533" customWidth="1"/>
    <col min="25" max="25" width="1.7109375" style="533" customWidth="1"/>
    <col min="26" max="26" width="16.5703125" style="533" customWidth="1"/>
    <col min="27" max="27" width="1.140625" style="533" customWidth="1"/>
    <col min="28" max="28" width="1.5703125" style="533" customWidth="1"/>
    <col min="29" max="29" width="7.5703125" style="533" customWidth="1"/>
    <col min="30" max="16384" width="9.28515625" style="533"/>
  </cols>
  <sheetData>
    <row r="1" spans="1:35" ht="12.75" customHeight="1" x14ac:dyDescent="0.2">
      <c r="B1" s="406" t="s">
        <v>114</v>
      </c>
      <c r="C1" s="406"/>
      <c r="D1" s="406"/>
      <c r="E1" s="406"/>
      <c r="I1" s="483"/>
      <c r="AG1" s="473"/>
      <c r="AI1" s="473"/>
    </row>
    <row r="2" spans="1:35" ht="12.75" customHeight="1" x14ac:dyDescent="0.2">
      <c r="B2" s="449" t="s">
        <v>115</v>
      </c>
      <c r="C2" s="449"/>
      <c r="D2" s="474"/>
      <c r="E2" s="474"/>
      <c r="P2" s="24"/>
      <c r="Q2" s="24"/>
      <c r="R2" s="24"/>
      <c r="S2" s="24"/>
      <c r="AB2" s="595"/>
      <c r="AG2" s="473"/>
      <c r="AI2" s="473"/>
    </row>
    <row r="3" spans="1:35" ht="12.75" customHeight="1" x14ac:dyDescent="0.2">
      <c r="B3" s="449"/>
      <c r="C3" s="449"/>
      <c r="D3" s="474"/>
      <c r="E3" s="474"/>
      <c r="AB3" s="595"/>
      <c r="AG3" s="473"/>
      <c r="AI3" s="473"/>
    </row>
    <row r="4" spans="1:35" x14ac:dyDescent="0.2">
      <c r="P4" s="24"/>
      <c r="Q4" s="24"/>
      <c r="R4" s="24"/>
      <c r="S4" s="24"/>
      <c r="Y4" s="111"/>
      <c r="Z4" s="746" t="s">
        <v>2</v>
      </c>
      <c r="AA4" s="746"/>
      <c r="AB4" s="746"/>
      <c r="AG4" s="473"/>
      <c r="AI4" s="473"/>
    </row>
    <row r="5" spans="1:35" ht="12.75" customHeight="1" x14ac:dyDescent="0.2">
      <c r="B5" s="64"/>
      <c r="C5" s="64"/>
      <c r="D5" s="111"/>
      <c r="E5" s="111"/>
      <c r="F5" s="64"/>
      <c r="G5" s="64"/>
      <c r="H5" s="64"/>
      <c r="I5" s="64"/>
      <c r="J5" s="64"/>
      <c r="K5" s="64"/>
      <c r="T5" s="64"/>
      <c r="U5" s="64"/>
      <c r="V5" s="64"/>
      <c r="W5" s="64"/>
      <c r="X5" s="64"/>
      <c r="Y5" s="228"/>
      <c r="Z5" s="733" t="s">
        <v>94</v>
      </c>
      <c r="AA5" s="733"/>
      <c r="AB5" s="733"/>
      <c r="AC5" s="495"/>
      <c r="AG5" s="473"/>
      <c r="AI5" s="473"/>
    </row>
    <row r="6" spans="1:35" ht="6.75" customHeight="1" thickBot="1" x14ac:dyDescent="0.25">
      <c r="A6" s="744">
        <v>19</v>
      </c>
      <c r="B6" s="64"/>
      <c r="C6" s="64"/>
      <c r="D6" s="111"/>
      <c r="E6" s="111"/>
      <c r="F6" s="64"/>
      <c r="G6" s="64"/>
      <c r="H6" s="64"/>
      <c r="I6" s="64"/>
      <c r="J6" s="64"/>
      <c r="K6" s="64"/>
      <c r="T6" s="64"/>
      <c r="U6" s="64"/>
      <c r="V6" s="64"/>
      <c r="W6" s="64"/>
      <c r="X6" s="64"/>
      <c r="Y6" s="64"/>
      <c r="Z6" s="64"/>
      <c r="AA6" s="64"/>
      <c r="AB6" s="64"/>
      <c r="AG6" s="473"/>
      <c r="AI6" s="473"/>
    </row>
    <row r="7" spans="1:35" ht="4.5" customHeight="1" x14ac:dyDescent="0.2">
      <c r="A7" s="744"/>
      <c r="B7" s="407"/>
      <c r="C7" s="230"/>
      <c r="D7" s="415"/>
      <c r="E7" s="415"/>
      <c r="F7" s="230"/>
      <c r="G7" s="230"/>
      <c r="H7" s="230"/>
      <c r="I7" s="230"/>
      <c r="J7" s="230"/>
      <c r="K7" s="230"/>
      <c r="L7" s="497"/>
      <c r="M7" s="497"/>
      <c r="N7" s="497"/>
      <c r="O7" s="497"/>
      <c r="P7" s="497"/>
      <c r="Q7" s="497"/>
      <c r="R7" s="497"/>
      <c r="S7" s="497"/>
      <c r="T7" s="230"/>
      <c r="U7" s="230"/>
      <c r="V7" s="230"/>
      <c r="W7" s="230"/>
      <c r="X7" s="230"/>
      <c r="Y7" s="230"/>
      <c r="Z7" s="230"/>
      <c r="AA7" s="230"/>
      <c r="AB7" s="442"/>
      <c r="AG7" s="473"/>
      <c r="AI7" s="473"/>
    </row>
    <row r="8" spans="1:35" ht="13.5" customHeight="1" x14ac:dyDescent="0.2">
      <c r="A8" s="744"/>
      <c r="B8" s="408"/>
      <c r="C8" s="388" t="s">
        <v>95</v>
      </c>
      <c r="D8" s="276" t="s">
        <v>416</v>
      </c>
      <c r="E8" s="46"/>
      <c r="F8" s="46">
        <v>2021</v>
      </c>
      <c r="G8" s="46"/>
      <c r="H8" s="46">
        <v>2020</v>
      </c>
      <c r="I8" s="46"/>
      <c r="J8" s="46">
        <v>2019</v>
      </c>
      <c r="K8" s="153"/>
      <c r="L8" s="742">
        <v>2023</v>
      </c>
      <c r="M8" s="742"/>
      <c r="N8" s="742"/>
      <c r="O8" s="742"/>
      <c r="P8" s="742"/>
      <c r="Q8" s="323"/>
      <c r="R8" s="46" t="s">
        <v>413</v>
      </c>
      <c r="S8" s="46"/>
      <c r="T8" s="742">
        <v>2022</v>
      </c>
      <c r="U8" s="742"/>
      <c r="V8" s="742"/>
      <c r="W8" s="742"/>
      <c r="X8" s="742"/>
      <c r="Y8" s="290"/>
      <c r="Z8" s="46" t="s">
        <v>413</v>
      </c>
      <c r="AA8" s="323"/>
      <c r="AB8" s="696"/>
      <c r="AG8" s="473"/>
      <c r="AI8" s="473"/>
    </row>
    <row r="9" spans="1:35" ht="11.25" customHeight="1" x14ac:dyDescent="0.2">
      <c r="A9" s="744"/>
      <c r="B9" s="409"/>
      <c r="C9" s="475" t="s">
        <v>96</v>
      </c>
      <c r="D9" s="388"/>
      <c r="E9" s="388"/>
      <c r="F9" s="388"/>
      <c r="G9" s="388"/>
      <c r="H9" s="388"/>
      <c r="I9" s="388"/>
      <c r="J9" s="388"/>
      <c r="K9" s="153"/>
      <c r="L9" s="299"/>
      <c r="M9" s="299"/>
      <c r="N9" s="299"/>
      <c r="O9" s="299"/>
      <c r="P9" s="691"/>
      <c r="Q9" s="697"/>
      <c r="R9" s="717" t="s">
        <v>414</v>
      </c>
      <c r="S9" s="697"/>
      <c r="T9" s="714"/>
      <c r="U9" s="714"/>
      <c r="V9" s="299"/>
      <c r="W9" s="299"/>
      <c r="X9" s="299"/>
      <c r="Y9" s="297"/>
      <c r="Z9" s="717" t="s">
        <v>414</v>
      </c>
      <c r="AA9" s="328"/>
      <c r="AB9" s="702"/>
      <c r="AG9" s="473"/>
      <c r="AI9" s="473"/>
    </row>
    <row r="10" spans="1:35" ht="6" customHeight="1" x14ac:dyDescent="0.2">
      <c r="A10" s="744"/>
      <c r="B10" s="417"/>
      <c r="C10" s="476"/>
      <c r="D10" s="388"/>
      <c r="E10" s="388"/>
      <c r="F10" s="388"/>
      <c r="G10" s="388"/>
      <c r="H10" s="388"/>
      <c r="I10" s="388"/>
      <c r="J10" s="388"/>
      <c r="K10" s="153"/>
      <c r="L10" s="297"/>
      <c r="M10" s="297"/>
      <c r="N10" s="297"/>
      <c r="O10" s="297"/>
      <c r="P10" s="697"/>
      <c r="Q10" s="697"/>
      <c r="R10" s="697"/>
      <c r="S10" s="697"/>
      <c r="T10" s="297"/>
      <c r="U10" s="297"/>
      <c r="V10" s="297"/>
      <c r="W10" s="297"/>
      <c r="X10" s="297"/>
      <c r="Y10" s="297"/>
      <c r="Z10" s="697"/>
      <c r="AA10" s="297"/>
      <c r="AB10" s="321"/>
      <c r="AG10" s="473"/>
      <c r="AI10" s="473"/>
    </row>
    <row r="11" spans="1:35" x14ac:dyDescent="0.2">
      <c r="A11" s="744"/>
      <c r="B11" s="417"/>
      <c r="C11" s="476"/>
      <c r="D11" s="388"/>
      <c r="E11" s="388"/>
      <c r="F11" s="388"/>
      <c r="G11" s="388"/>
      <c r="H11" s="388"/>
      <c r="I11" s="388"/>
      <c r="J11" s="388"/>
      <c r="K11" s="153"/>
      <c r="L11" s="323" t="s">
        <v>424</v>
      </c>
      <c r="M11" s="323"/>
      <c r="N11" s="724" t="s">
        <v>419</v>
      </c>
      <c r="O11" s="724"/>
      <c r="P11" s="724" t="s">
        <v>418</v>
      </c>
      <c r="Q11" s="323"/>
      <c r="R11" s="323" t="s">
        <v>422</v>
      </c>
      <c r="S11" s="323"/>
      <c r="T11" s="323" t="s">
        <v>420</v>
      </c>
      <c r="U11" s="323"/>
      <c r="V11" s="724" t="s">
        <v>419</v>
      </c>
      <c r="W11" s="724"/>
      <c r="X11" s="724" t="s">
        <v>418</v>
      </c>
      <c r="Y11" s="323"/>
      <c r="Z11" s="721" t="s">
        <v>423</v>
      </c>
      <c r="AA11" s="323"/>
      <c r="AB11" s="696"/>
      <c r="AG11" s="473"/>
      <c r="AI11" s="473"/>
    </row>
    <row r="12" spans="1:35" x14ac:dyDescent="0.2">
      <c r="A12" s="744"/>
      <c r="B12" s="417"/>
      <c r="C12" s="476"/>
      <c r="D12" s="450"/>
      <c r="E12" s="450"/>
      <c r="F12" s="450"/>
      <c r="G12" s="450"/>
      <c r="H12" s="450"/>
      <c r="I12" s="450"/>
      <c r="J12" s="450"/>
      <c r="K12" s="450"/>
      <c r="L12" s="328"/>
      <c r="M12" s="594"/>
      <c r="N12" s="328"/>
      <c r="O12" s="594"/>
      <c r="P12" s="328"/>
      <c r="Q12" s="328"/>
      <c r="R12" s="323">
        <v>2023</v>
      </c>
      <c r="S12" s="328"/>
      <c r="T12" s="290"/>
      <c r="U12" s="290"/>
      <c r="V12" s="290"/>
      <c r="W12" s="290"/>
      <c r="X12" s="290"/>
      <c r="Y12" s="594"/>
      <c r="Z12" s="323">
        <v>2022</v>
      </c>
      <c r="AA12" s="323"/>
      <c r="AB12" s="696"/>
      <c r="AE12" s="65"/>
      <c r="AG12" s="473"/>
    </row>
    <row r="13" spans="1:35" ht="3" customHeight="1" thickBot="1" x14ac:dyDescent="0.25">
      <c r="A13" s="744"/>
      <c r="B13" s="477"/>
      <c r="C13" s="478"/>
      <c r="D13" s="479"/>
      <c r="E13" s="479"/>
      <c r="F13" s="479"/>
      <c r="G13" s="479"/>
      <c r="H13" s="479"/>
      <c r="I13" s="479"/>
      <c r="J13" s="479"/>
      <c r="K13" s="479"/>
      <c r="L13" s="498"/>
      <c r="M13" s="498"/>
      <c r="N13" s="498"/>
      <c r="O13" s="498"/>
      <c r="P13" s="498"/>
      <c r="Q13" s="498"/>
      <c r="R13" s="498"/>
      <c r="S13" s="498"/>
      <c r="T13" s="503"/>
      <c r="U13" s="503"/>
      <c r="V13" s="503"/>
      <c r="W13" s="503"/>
      <c r="X13" s="503"/>
      <c r="Y13" s="498"/>
      <c r="Z13" s="503"/>
      <c r="AA13" s="498"/>
      <c r="AB13" s="512"/>
      <c r="AG13" s="473"/>
    </row>
    <row r="14" spans="1:35" ht="5.25" customHeight="1" x14ac:dyDescent="0.2">
      <c r="A14" s="744"/>
      <c r="B14" s="599"/>
      <c r="F14" s="473"/>
      <c r="G14" s="473"/>
      <c r="H14" s="473"/>
      <c r="I14" s="473"/>
      <c r="J14" s="473"/>
      <c r="K14" s="473"/>
      <c r="L14" s="473"/>
      <c r="N14" s="473"/>
      <c r="O14" s="722"/>
      <c r="P14" s="473"/>
      <c r="Q14" s="473"/>
      <c r="R14" s="473"/>
      <c r="S14" s="473"/>
      <c r="V14" s="722"/>
      <c r="W14" s="722"/>
      <c r="X14" s="722"/>
      <c r="Z14" s="473"/>
      <c r="AB14" s="600"/>
      <c r="AG14" s="473"/>
      <c r="AI14" s="473"/>
    </row>
    <row r="15" spans="1:35" ht="16.5" customHeight="1" x14ac:dyDescent="0.2">
      <c r="A15" s="744"/>
      <c r="B15" s="494"/>
      <c r="C15" s="219" t="s">
        <v>118</v>
      </c>
      <c r="D15" s="123">
        <v>10899.605</v>
      </c>
      <c r="E15" s="111"/>
      <c r="F15" s="123">
        <v>8715.1039999999994</v>
      </c>
      <c r="G15" s="111"/>
      <c r="H15" s="123">
        <v>7642.4255999999996</v>
      </c>
      <c r="I15" s="111"/>
      <c r="J15" s="107">
        <v>9169.86</v>
      </c>
      <c r="K15" s="500"/>
      <c r="L15" s="360">
        <v>559.44000000000005</v>
      </c>
      <c r="M15" s="109"/>
      <c r="N15" s="360">
        <v>612.36</v>
      </c>
      <c r="O15" s="109"/>
      <c r="P15" s="360">
        <v>1043.28</v>
      </c>
      <c r="Q15" s="360"/>
      <c r="R15" s="360">
        <v>8127.393</v>
      </c>
      <c r="S15" s="360"/>
      <c r="T15" s="123">
        <v>833.94500000000005</v>
      </c>
      <c r="U15" s="123"/>
      <c r="V15" s="123">
        <v>793.8</v>
      </c>
      <c r="W15" s="123"/>
      <c r="X15" s="123">
        <v>904.68</v>
      </c>
      <c r="Y15" s="698"/>
      <c r="Z15" s="360">
        <v>10196.525000000001</v>
      </c>
      <c r="AA15" s="107"/>
      <c r="AB15" s="180">
        <v>1358.2800000000002</v>
      </c>
      <c r="AC15" s="616"/>
      <c r="AE15"/>
      <c r="AG15" s="473"/>
      <c r="AI15" s="473"/>
    </row>
    <row r="16" spans="1:35" ht="16.5" customHeight="1" x14ac:dyDescent="0.2">
      <c r="A16" s="744"/>
      <c r="B16" s="494"/>
      <c r="C16" s="219" t="s">
        <v>119</v>
      </c>
      <c r="D16" s="123">
        <v>2867.1727599999999</v>
      </c>
      <c r="E16" s="111"/>
      <c r="F16" s="123">
        <v>1770.74596</v>
      </c>
      <c r="G16" s="111"/>
      <c r="H16" s="123">
        <v>256.86439999999999</v>
      </c>
      <c r="I16" s="111"/>
      <c r="J16" s="360">
        <v>1994.6759199999999</v>
      </c>
      <c r="K16" s="500"/>
      <c r="L16" s="360">
        <v>100.8</v>
      </c>
      <c r="M16" s="109"/>
      <c r="N16" s="360">
        <v>48.104039999999998</v>
      </c>
      <c r="O16" s="109"/>
      <c r="P16" s="360">
        <v>199.93079999999998</v>
      </c>
      <c r="Q16" s="360"/>
      <c r="R16" s="360">
        <v>1730.1306399999999</v>
      </c>
      <c r="S16" s="360"/>
      <c r="T16" s="123">
        <v>60.48</v>
      </c>
      <c r="U16" s="123"/>
      <c r="V16" s="123">
        <v>163.88920000000002</v>
      </c>
      <c r="W16" s="123"/>
      <c r="X16" s="123">
        <v>470.09075999999999</v>
      </c>
      <c r="Y16" s="698"/>
      <c r="Z16" s="360">
        <v>2826.8527599999998</v>
      </c>
      <c r="AA16" s="107"/>
      <c r="AB16" s="180">
        <v>20.16</v>
      </c>
      <c r="AC16" s="616"/>
      <c r="AE16"/>
      <c r="AG16" s="473"/>
      <c r="AI16" s="473"/>
    </row>
    <row r="17" spans="1:35" ht="16.5" customHeight="1" x14ac:dyDescent="0.2">
      <c r="A17" s="744"/>
      <c r="B17" s="494"/>
      <c r="C17" s="219" t="s">
        <v>120</v>
      </c>
      <c r="D17" s="123">
        <v>8622.56</v>
      </c>
      <c r="E17" s="111"/>
      <c r="F17" s="123">
        <v>10997.874</v>
      </c>
      <c r="G17" s="111"/>
      <c r="H17" s="123">
        <v>2446.0790400000001</v>
      </c>
      <c r="I17" s="111"/>
      <c r="J17" s="360">
        <v>2492.0007199999995</v>
      </c>
      <c r="K17" s="500"/>
      <c r="L17" s="360">
        <v>1418.64</v>
      </c>
      <c r="M17" s="109"/>
      <c r="N17" s="360">
        <v>622.55999999999995</v>
      </c>
      <c r="O17" s="109"/>
      <c r="P17" s="360">
        <v>3001.44</v>
      </c>
      <c r="Q17" s="360"/>
      <c r="R17" s="360">
        <v>15838.92568</v>
      </c>
      <c r="S17" s="360"/>
      <c r="T17" s="123">
        <v>390.96</v>
      </c>
      <c r="U17" s="123"/>
      <c r="V17" s="123">
        <v>89.52</v>
      </c>
      <c r="W17" s="123"/>
      <c r="X17" s="123">
        <v>703.2</v>
      </c>
      <c r="Y17" s="698"/>
      <c r="Z17" s="360">
        <v>8160.8</v>
      </c>
      <c r="AA17" s="107"/>
      <c r="AB17" s="180">
        <v>297.60000000000002</v>
      </c>
      <c r="AC17" s="616"/>
      <c r="AE17"/>
      <c r="AG17" s="473"/>
      <c r="AI17" s="473"/>
    </row>
    <row r="18" spans="1:35" ht="16.5" customHeight="1" x14ac:dyDescent="0.2">
      <c r="A18" s="744"/>
      <c r="B18" s="494"/>
      <c r="C18" s="496" t="s">
        <v>121</v>
      </c>
      <c r="D18" s="123">
        <v>3062.4122830000001</v>
      </c>
      <c r="E18" s="111"/>
      <c r="F18" s="123">
        <v>9650.2263380000022</v>
      </c>
      <c r="G18" s="111"/>
      <c r="H18" s="123">
        <v>6175.6907399999991</v>
      </c>
      <c r="I18" s="111"/>
      <c r="J18" s="360">
        <v>7613.2860800000008</v>
      </c>
      <c r="K18" s="500"/>
      <c r="L18" s="360">
        <v>106.47735</v>
      </c>
      <c r="M18" s="109"/>
      <c r="N18" s="360">
        <v>58.321800000000003</v>
      </c>
      <c r="O18" s="109"/>
      <c r="P18" s="360">
        <v>355.80095799999998</v>
      </c>
      <c r="Q18" s="360"/>
      <c r="R18" s="360">
        <v>2963.1422674999999</v>
      </c>
      <c r="S18" s="360"/>
      <c r="T18" s="123">
        <v>227.038894</v>
      </c>
      <c r="U18" s="123"/>
      <c r="V18" s="123">
        <v>20.16</v>
      </c>
      <c r="W18" s="123"/>
      <c r="X18" s="123">
        <v>167.50699900000001</v>
      </c>
      <c r="Y18" s="698"/>
      <c r="Z18" s="360">
        <v>2868.5624829999997</v>
      </c>
      <c r="AA18" s="107"/>
      <c r="AB18" s="180">
        <v>1343.7341999999999</v>
      </c>
      <c r="AC18" s="616"/>
      <c r="AE18"/>
      <c r="AG18" s="473"/>
      <c r="AI18" s="473"/>
    </row>
    <row r="19" spans="1:35" ht="16.5" customHeight="1" x14ac:dyDescent="0.2">
      <c r="A19" s="744"/>
      <c r="B19" s="453"/>
      <c r="C19" s="99" t="s">
        <v>122</v>
      </c>
      <c r="D19" s="123">
        <v>947.82248399999992</v>
      </c>
      <c r="E19" s="111"/>
      <c r="F19" s="123">
        <v>1236.6616000000001</v>
      </c>
      <c r="G19" s="111"/>
      <c r="H19" s="123">
        <v>1372.9675199999999</v>
      </c>
      <c r="I19" s="111"/>
      <c r="J19" s="360">
        <v>1951.1898100000001</v>
      </c>
      <c r="K19" s="502"/>
      <c r="L19" s="360">
        <v>60.48</v>
      </c>
      <c r="M19" s="109"/>
      <c r="N19" s="360">
        <v>20.16</v>
      </c>
      <c r="O19" s="109"/>
      <c r="P19" s="360">
        <v>9.2496000000000009</v>
      </c>
      <c r="Q19" s="360"/>
      <c r="R19" s="360">
        <v>822.12258199999997</v>
      </c>
      <c r="S19" s="360"/>
      <c r="T19" s="123">
        <v>29.427520000000001</v>
      </c>
      <c r="U19" s="123"/>
      <c r="V19" s="123">
        <v>31.904799999999998</v>
      </c>
      <c r="W19" s="123"/>
      <c r="X19" s="123">
        <v>113.436064</v>
      </c>
      <c r="Y19" s="698"/>
      <c r="Z19" s="360">
        <v>927.66248400000006</v>
      </c>
      <c r="AA19" s="107"/>
      <c r="AB19" s="180">
        <v>360.36</v>
      </c>
      <c r="AC19" s="616"/>
      <c r="AE19"/>
      <c r="AG19" s="473"/>
      <c r="AI19" s="473"/>
    </row>
    <row r="20" spans="1:35" ht="16.5" customHeight="1" x14ac:dyDescent="0.2">
      <c r="A20" s="744"/>
      <c r="B20" s="453"/>
      <c r="C20" s="99" t="s">
        <v>123</v>
      </c>
      <c r="D20" s="123">
        <v>2833.5632000000001</v>
      </c>
      <c r="E20" s="111"/>
      <c r="F20" s="123">
        <v>3327.3371200000001</v>
      </c>
      <c r="G20" s="111"/>
      <c r="H20" s="123">
        <v>4980.4539199999999</v>
      </c>
      <c r="I20" s="111"/>
      <c r="J20" s="360">
        <v>8075.4285</v>
      </c>
      <c r="K20" s="502"/>
      <c r="L20" s="360">
        <v>584.64</v>
      </c>
      <c r="M20" s="109"/>
      <c r="N20" s="360">
        <v>1101.3153300000001</v>
      </c>
      <c r="O20" s="109"/>
      <c r="P20" s="360">
        <v>1653.12</v>
      </c>
      <c r="Q20" s="360"/>
      <c r="R20" s="360">
        <v>9529.9633300000005</v>
      </c>
      <c r="S20" s="360"/>
      <c r="T20" s="123">
        <v>120.96</v>
      </c>
      <c r="U20" s="123"/>
      <c r="V20" s="123">
        <v>181.44</v>
      </c>
      <c r="W20" s="123"/>
      <c r="X20" s="123">
        <v>624.96</v>
      </c>
      <c r="Y20" s="698"/>
      <c r="Z20" s="360">
        <v>2551.3232000000003</v>
      </c>
      <c r="AA20" s="107"/>
      <c r="AB20" s="180">
        <v>1391.9739199999999</v>
      </c>
      <c r="AC20" s="616"/>
      <c r="AE20"/>
      <c r="AG20" s="473"/>
      <c r="AI20" s="473"/>
    </row>
    <row r="21" spans="1:35" ht="16.5" customHeight="1" x14ac:dyDescent="0.2">
      <c r="A21" s="744"/>
      <c r="B21" s="494"/>
      <c r="C21" s="219" t="s">
        <v>124</v>
      </c>
      <c r="D21" s="123">
        <v>1042.120572</v>
      </c>
      <c r="E21" s="111"/>
      <c r="F21" s="123">
        <v>2303.9578530000003</v>
      </c>
      <c r="G21" s="111"/>
      <c r="H21" s="123">
        <v>2229.3086300000004</v>
      </c>
      <c r="I21" s="111"/>
      <c r="J21" s="360">
        <v>1945.1459799999998</v>
      </c>
      <c r="K21" s="500"/>
      <c r="L21" s="360">
        <v>48.638829000000001</v>
      </c>
      <c r="M21" s="109"/>
      <c r="N21" s="360">
        <v>138.88951</v>
      </c>
      <c r="O21" s="109"/>
      <c r="P21" s="360">
        <v>171.56378599999999</v>
      </c>
      <c r="Q21" s="360"/>
      <c r="R21" s="360">
        <v>1314.2169030000002</v>
      </c>
      <c r="S21" s="360"/>
      <c r="T21" s="123">
        <v>73.55651300000001</v>
      </c>
      <c r="U21" s="123"/>
      <c r="V21" s="123">
        <v>125.38969</v>
      </c>
      <c r="W21" s="123"/>
      <c r="X21" s="123">
        <v>50.347296</v>
      </c>
      <c r="Y21" s="698"/>
      <c r="Z21" s="360">
        <v>1021.960572</v>
      </c>
      <c r="AA21" s="107"/>
      <c r="AB21" s="180">
        <v>357.40039000000002</v>
      </c>
      <c r="AC21" s="616"/>
      <c r="AE21"/>
      <c r="AG21" s="473"/>
      <c r="AI21" s="473"/>
    </row>
    <row r="22" spans="1:35" ht="16.5" customHeight="1" x14ac:dyDescent="0.2">
      <c r="A22" s="744"/>
      <c r="B22" s="494"/>
      <c r="C22" s="219" t="s">
        <v>125</v>
      </c>
      <c r="D22" s="123">
        <v>37.080169999999995</v>
      </c>
      <c r="E22" s="111"/>
      <c r="F22" s="123">
        <v>51.78922</v>
      </c>
      <c r="G22" s="111"/>
      <c r="H22" s="123">
        <v>60.494589999999995</v>
      </c>
      <c r="I22" s="111"/>
      <c r="J22" s="360">
        <v>755.23888999999986</v>
      </c>
      <c r="K22" s="500"/>
      <c r="L22" s="360">
        <v>10.04646</v>
      </c>
      <c r="M22" s="109"/>
      <c r="N22" s="360">
        <v>0</v>
      </c>
      <c r="O22" s="109"/>
      <c r="P22" s="360">
        <v>5.2984400000000003</v>
      </c>
      <c r="Q22" s="360"/>
      <c r="R22" s="360">
        <v>63.105050000000006</v>
      </c>
      <c r="S22" s="360"/>
      <c r="T22" s="123">
        <v>3.9726900000000001</v>
      </c>
      <c r="U22" s="123"/>
      <c r="V22" s="123">
        <v>0</v>
      </c>
      <c r="W22" s="123"/>
      <c r="X22" s="123">
        <v>6</v>
      </c>
      <c r="Y22" s="698"/>
      <c r="Z22" s="360">
        <v>35.800170000000001</v>
      </c>
      <c r="AA22" s="107"/>
      <c r="AB22" s="180">
        <v>9.3915600000000001</v>
      </c>
      <c r="AC22" s="616"/>
      <c r="AE22"/>
      <c r="AG22" s="473"/>
      <c r="AI22" s="473"/>
    </row>
    <row r="23" spans="1:35" ht="10.5" customHeight="1" x14ac:dyDescent="0.2">
      <c r="A23" s="744"/>
      <c r="B23" s="455"/>
      <c r="C23" s="495" t="s">
        <v>126</v>
      </c>
      <c r="D23" s="123"/>
      <c r="E23" s="111"/>
      <c r="F23" s="123"/>
      <c r="G23" s="111"/>
      <c r="H23" s="123"/>
      <c r="I23" s="111"/>
      <c r="J23" s="107"/>
      <c r="K23" s="501"/>
      <c r="L23" s="360"/>
      <c r="M23" s="109"/>
      <c r="N23" s="360"/>
      <c r="O23" s="109"/>
      <c r="P23" s="360"/>
      <c r="Q23" s="360"/>
      <c r="R23" s="360"/>
      <c r="S23" s="360"/>
      <c r="T23" s="123"/>
      <c r="U23" s="123"/>
      <c r="V23" s="123"/>
      <c r="W23" s="123"/>
      <c r="X23" s="123"/>
      <c r="Y23" s="698"/>
      <c r="Z23" s="360">
        <v>0</v>
      </c>
      <c r="AA23" s="107"/>
      <c r="AB23" s="445"/>
      <c r="AC23" s="616"/>
      <c r="AG23" s="473"/>
      <c r="AI23" s="473"/>
    </row>
    <row r="24" spans="1:35" ht="16.5" customHeight="1" x14ac:dyDescent="0.2">
      <c r="A24" s="744"/>
      <c r="B24" s="494"/>
      <c r="C24" s="219" t="s">
        <v>127</v>
      </c>
      <c r="D24" s="123">
        <v>184.796674</v>
      </c>
      <c r="E24" s="111"/>
      <c r="F24" s="123">
        <v>425.92842799999994</v>
      </c>
      <c r="G24" s="111"/>
      <c r="H24" s="123">
        <v>482.17086999999998</v>
      </c>
      <c r="I24" s="111"/>
      <c r="J24" s="360">
        <v>695.77985000000001</v>
      </c>
      <c r="K24" s="500"/>
      <c r="L24" s="360">
        <v>22.551939999999998</v>
      </c>
      <c r="M24" s="109"/>
      <c r="N24" s="360">
        <v>0</v>
      </c>
      <c r="O24" s="109"/>
      <c r="P24" s="360">
        <v>20.16</v>
      </c>
      <c r="Q24" s="360"/>
      <c r="R24" s="360">
        <v>90.790247000000008</v>
      </c>
      <c r="S24" s="360"/>
      <c r="T24" s="123">
        <v>2.3997299999999999</v>
      </c>
      <c r="U24" s="123"/>
      <c r="V24" s="123">
        <v>20.16</v>
      </c>
      <c r="W24" s="123"/>
      <c r="X24" s="123">
        <v>0</v>
      </c>
      <c r="Y24" s="698"/>
      <c r="Z24" s="360">
        <v>144.476674</v>
      </c>
      <c r="AA24" s="107"/>
      <c r="AB24" s="180">
        <v>40.32</v>
      </c>
      <c r="AC24" s="616"/>
      <c r="AE24"/>
      <c r="AG24" s="473"/>
      <c r="AI24" s="473"/>
    </row>
    <row r="25" spans="1:35" ht="16.5" customHeight="1" x14ac:dyDescent="0.2">
      <c r="A25" s="744"/>
      <c r="B25" s="494"/>
      <c r="C25" s="219" t="s">
        <v>128</v>
      </c>
      <c r="D25" s="123">
        <v>3600.89264</v>
      </c>
      <c r="E25" s="111"/>
      <c r="F25" s="123">
        <v>4067.73999</v>
      </c>
      <c r="G25" s="111"/>
      <c r="H25" s="123">
        <v>13727.739720000001</v>
      </c>
      <c r="I25" s="111"/>
      <c r="J25" s="360">
        <v>12097.124639999998</v>
      </c>
      <c r="K25" s="500"/>
      <c r="L25" s="360">
        <v>201.6</v>
      </c>
      <c r="M25" s="109"/>
      <c r="N25" s="360">
        <v>129.84</v>
      </c>
      <c r="O25" s="109"/>
      <c r="P25" s="360">
        <v>180.96</v>
      </c>
      <c r="Q25" s="360"/>
      <c r="R25" s="360">
        <v>1977.2366925000001</v>
      </c>
      <c r="S25" s="360"/>
      <c r="T25" s="123">
        <v>159.84</v>
      </c>
      <c r="U25" s="123"/>
      <c r="V25" s="123">
        <v>371.76</v>
      </c>
      <c r="W25" s="123"/>
      <c r="X25" s="123">
        <v>624.48</v>
      </c>
      <c r="Y25" s="698"/>
      <c r="Z25" s="360">
        <v>3468.5566399999998</v>
      </c>
      <c r="AA25" s="107"/>
      <c r="AB25" s="180">
        <v>2591.21128</v>
      </c>
      <c r="AC25" s="616"/>
      <c r="AE25"/>
      <c r="AG25" s="473"/>
      <c r="AI25" s="473"/>
    </row>
    <row r="26" spans="1:35" ht="16.5" customHeight="1" x14ac:dyDescent="0.2">
      <c r="A26" s="744"/>
      <c r="B26" s="494"/>
      <c r="C26" s="219" t="s">
        <v>412</v>
      </c>
      <c r="D26" s="123">
        <v>17435.416000000001</v>
      </c>
      <c r="E26" s="111"/>
      <c r="F26" s="123">
        <v>16808.84016</v>
      </c>
      <c r="G26" s="111"/>
      <c r="H26" s="123">
        <v>14814.07</v>
      </c>
      <c r="I26" s="111"/>
      <c r="J26" s="360">
        <v>13632.27456</v>
      </c>
      <c r="K26" s="500"/>
      <c r="L26" s="360">
        <v>1106.28</v>
      </c>
      <c r="M26" s="109"/>
      <c r="N26" s="360">
        <v>1031.8800000000001</v>
      </c>
      <c r="O26" s="109"/>
      <c r="P26" s="360">
        <v>1312.92</v>
      </c>
      <c r="Q26" s="360"/>
      <c r="R26" s="360">
        <v>14127</v>
      </c>
      <c r="S26" s="360"/>
      <c r="T26" s="123">
        <v>1111.32</v>
      </c>
      <c r="U26" s="123"/>
      <c r="V26" s="123">
        <v>750.96</v>
      </c>
      <c r="W26" s="123"/>
      <c r="X26" s="123">
        <v>1247.4000000000001</v>
      </c>
      <c r="Y26" s="698"/>
      <c r="Z26" s="360">
        <v>16409.776000000002</v>
      </c>
      <c r="AA26" s="107"/>
      <c r="AB26" s="180">
        <v>2107.2788</v>
      </c>
      <c r="AC26" s="616"/>
      <c r="AE26"/>
      <c r="AG26" s="473"/>
      <c r="AI26" s="473"/>
    </row>
    <row r="27" spans="1:35" ht="16.5" customHeight="1" x14ac:dyDescent="0.2">
      <c r="A27" s="744"/>
      <c r="B27" s="494"/>
      <c r="C27" s="219" t="s">
        <v>129</v>
      </c>
      <c r="D27" s="123">
        <v>11.21664</v>
      </c>
      <c r="E27" s="111"/>
      <c r="F27" s="123">
        <v>41.962499999999999</v>
      </c>
      <c r="G27" s="111"/>
      <c r="H27" s="123">
        <v>56.832399999999993</v>
      </c>
      <c r="I27" s="111"/>
      <c r="J27" s="360">
        <v>58.741800000000012</v>
      </c>
      <c r="K27" s="500"/>
      <c r="L27" s="360">
        <v>0</v>
      </c>
      <c r="M27" s="109"/>
      <c r="N27" s="360">
        <v>0</v>
      </c>
      <c r="O27" s="109"/>
      <c r="P27" s="360">
        <v>0</v>
      </c>
      <c r="Q27" s="360"/>
      <c r="R27" s="360">
        <v>0</v>
      </c>
      <c r="S27" s="360"/>
      <c r="T27" s="123">
        <v>0</v>
      </c>
      <c r="U27" s="123"/>
      <c r="V27" s="123">
        <v>0</v>
      </c>
      <c r="W27" s="123"/>
      <c r="X27" s="123">
        <v>0</v>
      </c>
      <c r="Y27" s="698"/>
      <c r="Z27" s="360">
        <v>11.21664</v>
      </c>
      <c r="AA27" s="107"/>
      <c r="AB27" s="180">
        <v>0</v>
      </c>
      <c r="AC27" s="616"/>
      <c r="AE27"/>
      <c r="AG27" s="473"/>
      <c r="AI27" s="473"/>
    </row>
    <row r="28" spans="1:35" ht="16.5" customHeight="1" x14ac:dyDescent="0.2">
      <c r="A28" s="744"/>
      <c r="B28" s="494"/>
      <c r="C28" s="219" t="s">
        <v>130</v>
      </c>
      <c r="D28" s="123">
        <v>1266.6552199999999</v>
      </c>
      <c r="E28" s="111"/>
      <c r="F28" s="123">
        <v>2118.3869</v>
      </c>
      <c r="G28" s="111"/>
      <c r="H28" s="123">
        <v>2512.3827999999999</v>
      </c>
      <c r="I28" s="111"/>
      <c r="J28" s="360">
        <v>4450.4191000000001</v>
      </c>
      <c r="K28" s="500"/>
      <c r="L28" s="360">
        <v>12.6516</v>
      </c>
      <c r="M28" s="109"/>
      <c r="N28" s="360">
        <v>44.32</v>
      </c>
      <c r="O28" s="109"/>
      <c r="P28" s="360">
        <v>80.64</v>
      </c>
      <c r="Q28" s="360"/>
      <c r="R28" s="360">
        <v>552.15150000000006</v>
      </c>
      <c r="S28" s="360"/>
      <c r="T28" s="123">
        <v>141.92099999999999</v>
      </c>
      <c r="U28" s="123"/>
      <c r="V28" s="123">
        <v>108.8</v>
      </c>
      <c r="W28" s="123"/>
      <c r="X28" s="123">
        <v>40.592800000000004</v>
      </c>
      <c r="Y28" s="698"/>
      <c r="Z28" s="360">
        <v>1261.6552199999999</v>
      </c>
      <c r="AA28" s="107"/>
      <c r="AB28" s="180">
        <v>547.59090000000003</v>
      </c>
      <c r="AC28" s="616"/>
      <c r="AE28"/>
      <c r="AG28" s="473"/>
      <c r="AI28" s="473"/>
    </row>
    <row r="29" spans="1:35" ht="16.5" customHeight="1" x14ac:dyDescent="0.2">
      <c r="A29" s="744"/>
      <c r="B29" s="494"/>
      <c r="C29" s="219" t="s">
        <v>131</v>
      </c>
      <c r="D29" s="123">
        <v>294.1696</v>
      </c>
      <c r="E29" s="111"/>
      <c r="F29" s="123">
        <v>1822.2383</v>
      </c>
      <c r="G29" s="111"/>
      <c r="H29" s="123">
        <v>3093.2437799999998</v>
      </c>
      <c r="I29" s="111"/>
      <c r="J29" s="360">
        <v>7555.1114000000007</v>
      </c>
      <c r="K29" s="500"/>
      <c r="L29" s="360">
        <v>10.317400000000001</v>
      </c>
      <c r="M29" s="109"/>
      <c r="N29" s="360">
        <v>0.3</v>
      </c>
      <c r="O29" s="109"/>
      <c r="P29" s="360">
        <v>0</v>
      </c>
      <c r="Q29" s="360"/>
      <c r="R29" s="360">
        <v>97.892660000000006</v>
      </c>
      <c r="S29" s="360"/>
      <c r="T29" s="123">
        <v>9.84</v>
      </c>
      <c r="U29" s="123"/>
      <c r="V29" s="123">
        <v>16.984000000000002</v>
      </c>
      <c r="W29" s="123"/>
      <c r="X29" s="123">
        <v>59.778500000000001</v>
      </c>
      <c r="Y29" s="698"/>
      <c r="Z29" s="360">
        <v>294.1696</v>
      </c>
      <c r="AA29" s="107"/>
      <c r="AB29" s="180">
        <v>484.32650000000001</v>
      </c>
      <c r="AC29" s="616"/>
      <c r="AE29"/>
      <c r="AG29" s="473"/>
      <c r="AI29" s="473"/>
    </row>
    <row r="30" spans="1:35" ht="16.5" customHeight="1" x14ac:dyDescent="0.2">
      <c r="A30" s="744"/>
      <c r="B30" s="494"/>
      <c r="C30" s="219" t="s">
        <v>132</v>
      </c>
      <c r="D30" s="123">
        <v>143129.445782</v>
      </c>
      <c r="E30" s="111"/>
      <c r="F30" s="123">
        <v>111962.88958800002</v>
      </c>
      <c r="G30" s="111"/>
      <c r="H30" s="123">
        <v>54338.191009999995</v>
      </c>
      <c r="I30" s="111"/>
      <c r="J30" s="360">
        <v>43754.048020000002</v>
      </c>
      <c r="K30" s="500"/>
      <c r="L30" s="360">
        <v>8627.1691389999996</v>
      </c>
      <c r="M30" s="109"/>
      <c r="N30" s="360">
        <v>9720.4345240000002</v>
      </c>
      <c r="O30" s="109"/>
      <c r="P30" s="360">
        <v>13919.134121999999</v>
      </c>
      <c r="Q30" s="360"/>
      <c r="R30" s="360">
        <v>104230.97997300001</v>
      </c>
      <c r="S30" s="360"/>
      <c r="T30" s="123">
        <v>12370.251928</v>
      </c>
      <c r="U30" s="123"/>
      <c r="V30" s="123">
        <v>5772.812359999999</v>
      </c>
      <c r="W30" s="123"/>
      <c r="X30" s="123">
        <v>12232.959695</v>
      </c>
      <c r="Y30" s="698"/>
      <c r="Z30" s="360">
        <v>130703.18203200001</v>
      </c>
      <c r="AA30" s="107"/>
      <c r="AB30" s="180">
        <v>11007.899710000002</v>
      </c>
      <c r="AC30" s="616"/>
      <c r="AE30"/>
      <c r="AG30" s="473"/>
      <c r="AI30" s="473"/>
    </row>
    <row r="31" spans="1:35" x14ac:dyDescent="0.2">
      <c r="A31" s="744"/>
      <c r="B31" s="513"/>
      <c r="C31" s="514" t="s">
        <v>133</v>
      </c>
      <c r="D31" s="109"/>
      <c r="E31" s="506"/>
      <c r="F31" s="109"/>
      <c r="G31" s="506"/>
      <c r="H31" s="109"/>
      <c r="I31" s="506"/>
      <c r="J31" s="506"/>
      <c r="L31" s="109"/>
      <c r="M31" s="595"/>
      <c r="N31" s="109"/>
      <c r="O31" s="595"/>
      <c r="P31" s="109"/>
      <c r="Q31" s="109"/>
      <c r="R31" s="109"/>
      <c r="S31" s="109"/>
      <c r="T31" s="109"/>
      <c r="U31" s="109"/>
      <c r="V31" s="109"/>
      <c r="W31" s="109"/>
      <c r="X31" s="109"/>
      <c r="Y31" s="109"/>
      <c r="Z31" s="109"/>
      <c r="AA31" s="109"/>
      <c r="AB31" s="445"/>
      <c r="AG31" s="473"/>
      <c r="AI31" s="473"/>
    </row>
    <row r="32" spans="1:35" ht="6.75" customHeight="1" x14ac:dyDescent="0.2">
      <c r="A32" s="744"/>
      <c r="B32" s="515"/>
      <c r="C32" s="516"/>
      <c r="D32" s="517"/>
      <c r="E32" s="518"/>
      <c r="F32" s="517"/>
      <c r="G32" s="518"/>
      <c r="H32" s="517"/>
      <c r="I32" s="518"/>
      <c r="J32" s="518"/>
      <c r="K32" s="517"/>
      <c r="L32" s="517"/>
      <c r="M32" s="638"/>
      <c r="N32" s="517"/>
      <c r="O32" s="638"/>
      <c r="P32" s="517"/>
      <c r="Q32" s="517"/>
      <c r="R32" s="517"/>
      <c r="S32" s="517"/>
      <c r="T32" s="517"/>
      <c r="U32" s="517"/>
      <c r="V32" s="517"/>
      <c r="W32" s="517"/>
      <c r="X32" s="517"/>
      <c r="Y32" s="281"/>
      <c r="Z32" s="517"/>
      <c r="AA32" s="281"/>
      <c r="AB32" s="446"/>
      <c r="AG32" s="473"/>
      <c r="AI32" s="473"/>
    </row>
    <row r="33" spans="1:35" ht="9" customHeight="1" x14ac:dyDescent="0.2">
      <c r="A33" s="744"/>
      <c r="B33" s="519"/>
      <c r="C33" s="520"/>
      <c r="D33" s="107"/>
      <c r="E33" s="699"/>
      <c r="F33" s="107"/>
      <c r="G33" s="699"/>
      <c r="H33" s="107"/>
      <c r="I33" s="699"/>
      <c r="J33" s="699"/>
      <c r="K33" s="107"/>
      <c r="L33" s="107"/>
      <c r="M33" s="390"/>
      <c r="N33" s="107"/>
      <c r="O33" s="390"/>
      <c r="P33" s="107"/>
      <c r="Q33" s="107"/>
      <c r="R33" s="107"/>
      <c r="S33" s="107"/>
      <c r="T33" s="107"/>
      <c r="U33" s="107"/>
      <c r="V33" s="107"/>
      <c r="W33" s="107"/>
      <c r="X33" s="107"/>
      <c r="Y33" s="109"/>
      <c r="Z33" s="107"/>
      <c r="AA33" s="109"/>
      <c r="AB33" s="445"/>
      <c r="AG33" s="473"/>
      <c r="AI33" s="473"/>
    </row>
    <row r="34" spans="1:35" ht="14.25" customHeight="1" x14ac:dyDescent="0.2">
      <c r="A34" s="744"/>
      <c r="B34" s="494"/>
      <c r="C34" s="219" t="s">
        <v>13</v>
      </c>
      <c r="D34" s="521">
        <v>621324.35880149994</v>
      </c>
      <c r="E34" s="521"/>
      <c r="F34" s="521">
        <v>653245.26902799995</v>
      </c>
      <c r="G34" s="521"/>
      <c r="H34" s="521">
        <v>565165.37101</v>
      </c>
      <c r="I34" s="521"/>
      <c r="J34" s="521">
        <v>631303.67321000015</v>
      </c>
      <c r="K34" s="521"/>
      <c r="L34" s="521">
        <v>51436.811426500004</v>
      </c>
      <c r="M34" s="473"/>
      <c r="N34" s="521">
        <v>56459.646020999993</v>
      </c>
      <c r="O34" s="473"/>
      <c r="P34" s="521">
        <v>57027.905944999999</v>
      </c>
      <c r="Q34" s="521"/>
      <c r="R34" s="521">
        <v>532885.30404750002</v>
      </c>
      <c r="S34" s="521"/>
      <c r="T34" s="521">
        <v>50927.046747</v>
      </c>
      <c r="U34" s="521"/>
      <c r="V34" s="521">
        <v>41547.427349999991</v>
      </c>
      <c r="W34" s="521"/>
      <c r="X34" s="521">
        <v>54541.923599999995</v>
      </c>
      <c r="Y34" s="700"/>
      <c r="Z34" s="521">
        <v>573286.00377149996</v>
      </c>
      <c r="AA34" s="521"/>
      <c r="AB34" s="532"/>
      <c r="AE34" s="595"/>
      <c r="AG34" s="473"/>
      <c r="AI34" s="473"/>
    </row>
    <row r="35" spans="1:35" ht="13.5" customHeight="1" x14ac:dyDescent="0.2">
      <c r="A35" s="744"/>
      <c r="B35" s="513"/>
      <c r="C35" s="514" t="s">
        <v>22</v>
      </c>
      <c r="E35" s="522"/>
      <c r="F35" s="473"/>
      <c r="G35" s="522"/>
      <c r="H35" s="100"/>
      <c r="I35" s="523"/>
      <c r="J35" s="701"/>
      <c r="K35" s="701"/>
      <c r="L35" s="701"/>
      <c r="M35" s="701"/>
      <c r="N35" s="701"/>
      <c r="O35" s="701"/>
      <c r="P35" s="701"/>
      <c r="Q35" s="701"/>
      <c r="R35" s="701"/>
      <c r="S35" s="701"/>
      <c r="T35" s="109"/>
      <c r="U35" s="109"/>
      <c r="V35" s="109"/>
      <c r="W35" s="109"/>
      <c r="X35" s="123"/>
      <c r="Y35" s="123"/>
      <c r="Z35" s="123"/>
      <c r="AA35" s="123"/>
      <c r="AB35" s="180"/>
      <c r="AG35" s="473"/>
      <c r="AI35" s="473"/>
    </row>
    <row r="36" spans="1:35" ht="9.75" customHeight="1" thickBot="1" x14ac:dyDescent="0.25">
      <c r="A36" s="744"/>
      <c r="B36" s="524"/>
      <c r="C36" s="525"/>
      <c r="D36" s="526"/>
      <c r="E36" s="526"/>
      <c r="F36" s="596"/>
      <c r="G36" s="596"/>
      <c r="H36" s="379"/>
      <c r="I36" s="379"/>
      <c r="J36" s="379"/>
      <c r="K36" s="379"/>
      <c r="L36" s="379"/>
      <c r="M36" s="379"/>
      <c r="N36" s="379"/>
      <c r="O36" s="379"/>
      <c r="P36" s="379"/>
      <c r="Q36" s="379"/>
      <c r="R36" s="379"/>
      <c r="S36" s="379"/>
      <c r="T36" s="379"/>
      <c r="U36" s="379"/>
      <c r="V36" s="118"/>
      <c r="W36" s="118"/>
      <c r="X36" s="118"/>
      <c r="Y36" s="118"/>
      <c r="Z36" s="118"/>
      <c r="AA36" s="118"/>
      <c r="AB36" s="150"/>
      <c r="AG36" s="473"/>
      <c r="AI36" s="473"/>
    </row>
    <row r="37" spans="1:35" ht="14.25" customHeight="1" x14ac:dyDescent="0.2">
      <c r="A37" s="162"/>
      <c r="B37" s="111" t="s">
        <v>417</v>
      </c>
      <c r="C37" s="111"/>
      <c r="D37" s="527"/>
      <c r="E37" s="527"/>
      <c r="F37" s="528"/>
      <c r="G37" s="528"/>
      <c r="H37" s="64"/>
      <c r="I37" s="64"/>
      <c r="J37" s="64"/>
      <c r="K37" s="64"/>
      <c r="L37" s="64"/>
      <c r="M37" s="64"/>
      <c r="N37" s="64"/>
      <c r="O37" s="64"/>
      <c r="P37" s="64"/>
      <c r="Q37" s="64"/>
      <c r="R37" s="64"/>
      <c r="S37" s="64"/>
      <c r="T37" s="64"/>
      <c r="U37" s="64"/>
      <c r="V37" s="601"/>
      <c r="W37" s="601"/>
      <c r="X37" s="601"/>
      <c r="Y37" s="601"/>
      <c r="Z37" s="601"/>
      <c r="AA37" s="601"/>
      <c r="AB37" s="601"/>
      <c r="AG37" s="473"/>
    </row>
    <row r="38" spans="1:35" ht="11.25" customHeight="1" x14ac:dyDescent="0.2">
      <c r="B38" s="111" t="s">
        <v>134</v>
      </c>
      <c r="C38" s="528"/>
      <c r="D38" s="529"/>
      <c r="E38" s="529"/>
      <c r="F38" s="528"/>
      <c r="G38" s="528"/>
      <c r="H38" s="100"/>
      <c r="I38" s="100"/>
      <c r="J38" s="64"/>
      <c r="K38" s="64"/>
      <c r="L38" s="100"/>
      <c r="M38" s="64"/>
      <c r="N38" s="100"/>
      <c r="O38" s="64"/>
      <c r="P38" s="64"/>
      <c r="Q38" s="64"/>
      <c r="R38" s="64"/>
      <c r="S38" s="64"/>
      <c r="T38" s="64"/>
      <c r="U38" s="64"/>
      <c r="AA38" s="601"/>
      <c r="AB38" s="601"/>
      <c r="AG38" s="473"/>
    </row>
    <row r="39" spans="1:35" ht="10.5" customHeight="1" x14ac:dyDescent="0.2">
      <c r="C39" s="111" t="s">
        <v>135</v>
      </c>
      <c r="H39" s="100"/>
      <c r="I39" s="100"/>
      <c r="L39" s="595"/>
      <c r="N39" s="595"/>
      <c r="AA39" s="164"/>
      <c r="AB39" s="164"/>
      <c r="AG39" s="473"/>
    </row>
    <row r="40" spans="1:35" x14ac:dyDescent="0.2">
      <c r="B40" s="228"/>
      <c r="D40" s="530"/>
      <c r="E40" s="530"/>
      <c r="F40" s="595"/>
      <c r="G40" s="595"/>
      <c r="L40" s="595"/>
      <c r="M40" s="595"/>
      <c r="N40" s="595"/>
      <c r="O40" s="595"/>
      <c r="AG40" s="473"/>
    </row>
    <row r="41" spans="1:35" x14ac:dyDescent="0.2">
      <c r="D41" s="530"/>
      <c r="E41" s="530"/>
      <c r="F41" s="601"/>
      <c r="G41" s="601"/>
      <c r="H41" s="601"/>
      <c r="I41" s="601"/>
      <c r="J41" s="601"/>
      <c r="K41" s="601"/>
      <c r="L41" s="601"/>
      <c r="M41" s="601"/>
      <c r="N41" s="601"/>
      <c r="O41" s="601"/>
      <c r="P41" s="601"/>
      <c r="Q41" s="601"/>
      <c r="R41" s="601"/>
      <c r="S41" s="601"/>
      <c r="T41" s="601"/>
      <c r="U41" s="601"/>
      <c r="V41" s="601"/>
      <c r="W41" s="601"/>
      <c r="X41" s="601"/>
      <c r="Y41" s="601"/>
      <c r="Z41" s="601"/>
      <c r="AA41" s="601"/>
      <c r="AB41" s="601"/>
      <c r="AG41" s="473"/>
    </row>
    <row r="42" spans="1:35" x14ac:dyDescent="0.2">
      <c r="D42" s="530"/>
      <c r="E42" s="530"/>
      <c r="F42" s="601"/>
      <c r="G42" s="601"/>
      <c r="H42" s="601"/>
      <c r="I42" s="601"/>
      <c r="J42" s="601"/>
      <c r="K42" s="601"/>
      <c r="L42" s="601"/>
      <c r="M42" s="601"/>
      <c r="N42" s="601"/>
      <c r="O42" s="601"/>
      <c r="P42" s="601"/>
      <c r="Q42" s="601"/>
      <c r="R42" s="601"/>
      <c r="S42" s="601"/>
      <c r="T42" s="601"/>
      <c r="U42" s="601"/>
      <c r="V42" s="601"/>
      <c r="W42" s="601"/>
      <c r="X42" s="601"/>
      <c r="Y42" s="601"/>
      <c r="Z42" s="601"/>
      <c r="AA42" s="601"/>
      <c r="AB42" s="601"/>
      <c r="AG42" s="473"/>
    </row>
    <row r="43" spans="1:35" x14ac:dyDescent="0.2">
      <c r="D43" s="493"/>
      <c r="E43" s="493"/>
      <c r="F43" s="493"/>
      <c r="G43" s="493"/>
      <c r="H43" s="493"/>
      <c r="I43" s="493"/>
      <c r="J43" s="493"/>
      <c r="K43" s="493"/>
      <c r="L43" s="493"/>
      <c r="M43" s="493"/>
      <c r="N43" s="493"/>
      <c r="O43" s="493"/>
      <c r="P43" s="493"/>
      <c r="Q43" s="493"/>
      <c r="R43" s="493"/>
      <c r="S43" s="493"/>
      <c r="T43" s="493"/>
      <c r="U43" s="493"/>
      <c r="V43" s="493"/>
      <c r="W43" s="493"/>
      <c r="X43" s="493"/>
      <c r="Y43" s="493"/>
      <c r="Z43" s="493"/>
      <c r="AA43" s="595"/>
      <c r="AG43" s="473"/>
    </row>
    <row r="44" spans="1:35" x14ac:dyDescent="0.2">
      <c r="AG44" s="473"/>
    </row>
    <row r="45" spans="1:35" x14ac:dyDescent="0.2">
      <c r="D45" s="531"/>
      <c r="E45" s="531"/>
      <c r="F45" s="531"/>
      <c r="G45" s="531"/>
      <c r="H45" s="531"/>
      <c r="I45" s="531"/>
      <c r="J45" s="531"/>
      <c r="K45" s="531"/>
      <c r="L45" s="531"/>
      <c r="M45" s="531"/>
      <c r="N45" s="531"/>
      <c r="O45" s="531"/>
      <c r="P45" s="531"/>
      <c r="Q45" s="531"/>
      <c r="R45" s="531"/>
      <c r="S45" s="531"/>
      <c r="T45" s="531"/>
      <c r="U45" s="531"/>
      <c r="V45" s="531"/>
      <c r="W45" s="531"/>
      <c r="X45" s="531"/>
      <c r="Y45" s="531"/>
      <c r="Z45" s="531"/>
      <c r="AG45" s="473"/>
    </row>
    <row r="46" spans="1:35" x14ac:dyDescent="0.2">
      <c r="AG46" s="473"/>
    </row>
    <row r="47" spans="1:35" x14ac:dyDescent="0.2">
      <c r="AG47" s="473"/>
    </row>
    <row r="48" spans="1:35" x14ac:dyDescent="0.2">
      <c r="AG48" s="473"/>
    </row>
    <row r="49" spans="33:33" x14ac:dyDescent="0.2">
      <c r="AG49" s="473"/>
    </row>
    <row r="50" spans="33:33" x14ac:dyDescent="0.2">
      <c r="AG50" s="473"/>
    </row>
    <row r="51" spans="33:33" x14ac:dyDescent="0.2">
      <c r="AG51" s="473"/>
    </row>
    <row r="52" spans="33:33" x14ac:dyDescent="0.2">
      <c r="AG52" s="473"/>
    </row>
    <row r="53" spans="33:33" x14ac:dyDescent="0.2">
      <c r="AG53" s="473"/>
    </row>
    <row r="54" spans="33:33" x14ac:dyDescent="0.2">
      <c r="AG54" s="473"/>
    </row>
    <row r="55" spans="33:33" x14ac:dyDescent="0.2">
      <c r="AG55" s="473"/>
    </row>
    <row r="56" spans="33:33" x14ac:dyDescent="0.2">
      <c r="AG56" s="473"/>
    </row>
    <row r="57" spans="33:33" x14ac:dyDescent="0.2">
      <c r="AG57" s="473"/>
    </row>
    <row r="58" spans="33:33" x14ac:dyDescent="0.2">
      <c r="AG58" s="473"/>
    </row>
    <row r="59" spans="33:33" x14ac:dyDescent="0.2">
      <c r="AG59" s="473"/>
    </row>
    <row r="60" spans="33:33" x14ac:dyDescent="0.2">
      <c r="AG60" s="473"/>
    </row>
    <row r="61" spans="33:33" x14ac:dyDescent="0.2">
      <c r="AG61" s="473"/>
    </row>
    <row r="62" spans="33:33" x14ac:dyDescent="0.2">
      <c r="AG62" s="473"/>
    </row>
    <row r="63" spans="33:33" x14ac:dyDescent="0.2">
      <c r="AG63" s="473"/>
    </row>
    <row r="64" spans="33:33" x14ac:dyDescent="0.2">
      <c r="AG64" s="473"/>
    </row>
    <row r="65" spans="4:33" x14ac:dyDescent="0.2">
      <c r="AG65" s="473"/>
    </row>
    <row r="66" spans="4:33" x14ac:dyDescent="0.2">
      <c r="AG66" s="473"/>
    </row>
    <row r="67" spans="4:33" x14ac:dyDescent="0.2">
      <c r="AG67" s="473"/>
    </row>
    <row r="68" spans="4:33" x14ac:dyDescent="0.2">
      <c r="AG68" s="473"/>
    </row>
    <row r="69" spans="4:33" x14ac:dyDescent="0.2">
      <c r="AG69" s="473"/>
    </row>
    <row r="70" spans="4:33" x14ac:dyDescent="0.2">
      <c r="AG70" s="473"/>
    </row>
    <row r="71" spans="4:33" x14ac:dyDescent="0.2">
      <c r="AG71" s="473"/>
    </row>
    <row r="72" spans="4:33" x14ac:dyDescent="0.2">
      <c r="AG72" s="473"/>
    </row>
    <row r="73" spans="4:33" x14ac:dyDescent="0.2">
      <c r="AG73" s="473"/>
    </row>
    <row r="74" spans="4:33" x14ac:dyDescent="0.2">
      <c r="D74" s="530"/>
      <c r="E74" s="530"/>
      <c r="AG74" s="473"/>
    </row>
    <row r="75" spans="4:33" x14ac:dyDescent="0.2">
      <c r="D75" s="530"/>
      <c r="E75" s="530"/>
      <c r="F75" s="530"/>
      <c r="G75" s="530"/>
      <c r="H75" s="601"/>
      <c r="I75" s="601"/>
      <c r="J75" s="601"/>
    </row>
  </sheetData>
  <mergeCells count="5">
    <mergeCell ref="Z4:AB4"/>
    <mergeCell ref="Z5:AB5"/>
    <mergeCell ref="A6:A36"/>
    <mergeCell ref="T8:X8"/>
    <mergeCell ref="L8:P8"/>
  </mergeCells>
  <printOptions horizontalCentered="1"/>
  <pageMargins left="0" right="0" top="0.19685039370078741" bottom="0" header="0.51181102362204722" footer="0.51181102362204722"/>
  <pageSetup paperSize="9" scale="8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D47"/>
  <sheetViews>
    <sheetView zoomScaleNormal="100" zoomScaleSheetLayoutView="100" workbookViewId="0"/>
  </sheetViews>
  <sheetFormatPr defaultColWidth="7.7109375" defaultRowHeight="11.25" x14ac:dyDescent="0.2"/>
  <cols>
    <col min="1" max="1" width="4.28515625" style="64" customWidth="1"/>
    <col min="2" max="2" width="0.85546875" style="64" customWidth="1"/>
    <col min="3" max="3" width="13.42578125" style="64" customWidth="1"/>
    <col min="4" max="4" width="3.7109375" style="64" customWidth="1"/>
    <col min="5" max="5" width="9" style="64" customWidth="1"/>
    <col min="6" max="6" width="3.7109375" style="64" customWidth="1"/>
    <col min="7" max="7" width="9" style="64" customWidth="1"/>
    <col min="8" max="8" width="3.7109375" style="64" customWidth="1"/>
    <col min="9" max="9" width="9" style="64" customWidth="1"/>
    <col min="10" max="10" width="3.28515625" style="64" customWidth="1"/>
    <col min="11" max="11" width="9" style="64" customWidth="1"/>
    <col min="12" max="12" width="2.7109375" style="64" customWidth="1"/>
    <col min="13" max="13" width="8.85546875" style="64" customWidth="1"/>
    <col min="14" max="14" width="2.140625" style="64" customWidth="1"/>
    <col min="15" max="15" width="8.85546875" style="64" customWidth="1"/>
    <col min="16" max="16" width="3.5703125" style="64" customWidth="1"/>
    <col min="17" max="17" width="8.85546875" style="64" customWidth="1"/>
    <col min="18" max="18" width="2.140625" style="64" customWidth="1"/>
    <col min="19" max="19" width="15.85546875" style="64" customWidth="1"/>
    <col min="20" max="20" width="2.42578125" style="64" customWidth="1"/>
    <col min="21" max="21" width="8.7109375" style="64" customWidth="1"/>
    <col min="22" max="22" width="2.28515625" style="64" customWidth="1"/>
    <col min="23" max="23" width="8.7109375" style="64" customWidth="1"/>
    <col min="24" max="24" width="2" style="64" customWidth="1"/>
    <col min="25" max="25" width="8.85546875" style="64" customWidth="1"/>
    <col min="26" max="26" width="2.42578125" style="64" customWidth="1"/>
    <col min="27" max="27" width="14.85546875" style="64" customWidth="1"/>
    <col min="28" max="28" width="2.140625" style="64" customWidth="1"/>
    <col min="29" max="29" width="1.28515625" style="64" customWidth="1"/>
    <col min="30" max="30" width="7.7109375" style="64" customWidth="1"/>
    <col min="31" max="16384" width="7.7109375" style="64"/>
  </cols>
  <sheetData>
    <row r="1" spans="1:29" ht="12" customHeight="1" x14ac:dyDescent="0.2">
      <c r="C1" s="406" t="s">
        <v>136</v>
      </c>
    </row>
    <row r="2" spans="1:29" ht="12" customHeight="1" x14ac:dyDescent="0.2">
      <c r="C2" s="449" t="s">
        <v>137</v>
      </c>
    </row>
    <row r="3" spans="1:29" ht="12" customHeight="1" x14ac:dyDescent="0.2"/>
    <row r="4" spans="1:29" ht="12" customHeight="1" x14ac:dyDescent="0.2">
      <c r="Y4" s="111"/>
      <c r="Z4" s="111"/>
      <c r="AA4" s="111" t="s">
        <v>2</v>
      </c>
      <c r="AB4" s="111"/>
      <c r="AC4" s="533"/>
    </row>
    <row r="5" spans="1:29" ht="12" customHeight="1" x14ac:dyDescent="0.2">
      <c r="A5" s="729" t="s">
        <v>405</v>
      </c>
      <c r="B5" s="162"/>
      <c r="R5" s="464"/>
      <c r="S5" s="464"/>
      <c r="T5" s="464"/>
      <c r="Y5" s="228"/>
      <c r="Z5" s="228"/>
      <c r="AA5" s="228" t="s">
        <v>94</v>
      </c>
      <c r="AB5" s="228"/>
      <c r="AC5" s="602"/>
    </row>
    <row r="6" spans="1:29" ht="4.5" customHeight="1" thickBot="1" x14ac:dyDescent="0.25">
      <c r="A6" s="730"/>
      <c r="B6" s="162"/>
    </row>
    <row r="7" spans="1:29" x14ac:dyDescent="0.2">
      <c r="A7" s="730"/>
      <c r="B7" s="162"/>
      <c r="C7" s="407"/>
      <c r="D7" s="230"/>
      <c r="E7" s="415"/>
      <c r="F7" s="415"/>
      <c r="G7" s="415"/>
      <c r="H7" s="415"/>
      <c r="I7" s="415"/>
      <c r="J7" s="415"/>
      <c r="K7" s="415"/>
      <c r="L7" s="415"/>
      <c r="M7" s="415"/>
      <c r="N7" s="415"/>
      <c r="O7" s="415"/>
      <c r="P7" s="415"/>
      <c r="Q7" s="415"/>
      <c r="R7" s="415"/>
      <c r="S7" s="415"/>
      <c r="T7" s="415"/>
      <c r="U7" s="415"/>
      <c r="V7" s="415"/>
      <c r="W7" s="415"/>
      <c r="X7" s="415"/>
      <c r="Y7" s="415"/>
      <c r="Z7" s="415"/>
      <c r="AA7" s="415"/>
      <c r="AB7" s="467"/>
    </row>
    <row r="8" spans="1:29" ht="12.75" customHeight="1" x14ac:dyDescent="0.2">
      <c r="A8" s="730"/>
      <c r="B8" s="162"/>
      <c r="C8" s="366" t="s">
        <v>139</v>
      </c>
      <c r="D8" s="153"/>
      <c r="E8" s="155"/>
      <c r="F8" s="155"/>
      <c r="G8" s="155"/>
      <c r="H8" s="155"/>
      <c r="I8" s="155"/>
      <c r="J8" s="155"/>
      <c r="K8" s="155"/>
      <c r="L8" s="155"/>
      <c r="M8" s="747">
        <v>2023</v>
      </c>
      <c r="N8" s="747"/>
      <c r="O8" s="747"/>
      <c r="P8" s="747"/>
      <c r="Q8" s="747"/>
      <c r="R8" s="46"/>
      <c r="S8" s="46" t="s">
        <v>413</v>
      </c>
      <c r="T8" s="46"/>
      <c r="U8" s="747">
        <v>2022</v>
      </c>
      <c r="V8" s="747"/>
      <c r="W8" s="747"/>
      <c r="X8" s="747"/>
      <c r="Y8" s="747"/>
      <c r="Z8" s="46"/>
      <c r="AA8" s="46" t="s">
        <v>413</v>
      </c>
      <c r="AB8" s="468"/>
    </row>
    <row r="9" spans="1:29" ht="10.5" customHeight="1" x14ac:dyDescent="0.2">
      <c r="A9" s="730"/>
      <c r="B9" s="162"/>
      <c r="C9" s="367" t="s">
        <v>140</v>
      </c>
      <c r="D9" s="153"/>
      <c r="E9" s="155"/>
      <c r="F9" s="155"/>
      <c r="G9" s="155"/>
      <c r="H9" s="155"/>
      <c r="I9" s="155"/>
      <c r="J9" s="155"/>
      <c r="K9" s="155"/>
      <c r="L9" s="155"/>
      <c r="M9" s="155"/>
      <c r="N9" s="155"/>
      <c r="O9" s="155"/>
      <c r="P9" s="155"/>
      <c r="Q9" s="155"/>
      <c r="R9" s="155"/>
      <c r="S9" s="719" t="s">
        <v>414</v>
      </c>
      <c r="T9" s="155"/>
      <c r="U9" s="155"/>
      <c r="V9" s="155"/>
      <c r="W9" s="155"/>
      <c r="X9" s="155"/>
      <c r="Y9" s="155"/>
      <c r="Z9" s="155"/>
      <c r="AA9" s="719" t="s">
        <v>414</v>
      </c>
      <c r="AB9" s="469"/>
    </row>
    <row r="10" spans="1:29" ht="3" customHeight="1" x14ac:dyDescent="0.2">
      <c r="A10" s="730"/>
      <c r="B10" s="162"/>
      <c r="C10" s="417"/>
      <c r="D10" s="153"/>
      <c r="E10" s="155"/>
      <c r="F10" s="155"/>
      <c r="G10" s="155"/>
      <c r="H10" s="155"/>
      <c r="I10" s="155"/>
      <c r="J10" s="155"/>
      <c r="K10" s="155"/>
      <c r="L10" s="155"/>
      <c r="M10" s="461"/>
      <c r="N10" s="461"/>
      <c r="O10" s="461"/>
      <c r="P10" s="461"/>
      <c r="Q10" s="461"/>
      <c r="R10" s="155"/>
      <c r="S10" s="691"/>
      <c r="T10" s="155"/>
      <c r="U10" s="461"/>
      <c r="V10" s="461"/>
      <c r="W10" s="461"/>
      <c r="X10" s="461"/>
      <c r="Y10" s="461"/>
      <c r="Z10" s="155"/>
      <c r="AA10" s="691"/>
      <c r="AB10" s="402"/>
    </row>
    <row r="11" spans="1:29" ht="6.75" customHeight="1" x14ac:dyDescent="0.2">
      <c r="A11" s="730"/>
      <c r="B11" s="162"/>
      <c r="C11" s="417"/>
      <c r="D11" s="153"/>
      <c r="E11" s="450"/>
      <c r="F11" s="450"/>
      <c r="G11" s="155"/>
      <c r="H11" s="155"/>
      <c r="I11" s="155"/>
      <c r="J11" s="155"/>
      <c r="K11" s="155"/>
      <c r="L11" s="155"/>
      <c r="M11" s="450"/>
      <c r="N11" s="450"/>
      <c r="O11" s="450"/>
      <c r="P11" s="450"/>
      <c r="Q11" s="450"/>
      <c r="R11" s="155"/>
      <c r="S11" s="323"/>
      <c r="T11" s="155"/>
      <c r="U11" s="450"/>
      <c r="V11" s="450"/>
      <c r="W11" s="450"/>
      <c r="X11" s="450"/>
      <c r="Y11" s="450"/>
      <c r="Z11" s="155"/>
      <c r="AA11" s="323"/>
      <c r="AB11" s="470"/>
    </row>
    <row r="12" spans="1:29" ht="11.25" customHeight="1" x14ac:dyDescent="0.2">
      <c r="A12" s="730"/>
      <c r="B12" s="162"/>
      <c r="C12" s="417"/>
      <c r="D12" s="153"/>
      <c r="E12" s="276" t="s">
        <v>416</v>
      </c>
      <c r="F12" s="46"/>
      <c r="G12" s="46">
        <v>2021</v>
      </c>
      <c r="H12" s="46"/>
      <c r="I12" s="46">
        <v>2020</v>
      </c>
      <c r="J12" s="46"/>
      <c r="K12" s="46">
        <v>2019</v>
      </c>
      <c r="L12" s="155"/>
      <c r="M12" s="323" t="s">
        <v>424</v>
      </c>
      <c r="N12" s="46"/>
      <c r="O12" s="724" t="s">
        <v>419</v>
      </c>
      <c r="P12" s="725"/>
      <c r="Q12" s="724" t="s">
        <v>418</v>
      </c>
      <c r="R12" s="46"/>
      <c r="S12" s="323" t="s">
        <v>422</v>
      </c>
      <c r="T12" s="46"/>
      <c r="U12" s="323" t="s">
        <v>420</v>
      </c>
      <c r="V12" s="323"/>
      <c r="W12" s="724" t="s">
        <v>419</v>
      </c>
      <c r="X12" s="724"/>
      <c r="Y12" s="724" t="s">
        <v>418</v>
      </c>
      <c r="Z12" s="46"/>
      <c r="AA12" s="323" t="s">
        <v>423</v>
      </c>
      <c r="AB12" s="470"/>
    </row>
    <row r="13" spans="1:29" x14ac:dyDescent="0.2">
      <c r="A13" s="730"/>
      <c r="B13" s="162"/>
      <c r="C13" s="417"/>
      <c r="D13" s="153"/>
      <c r="E13" s="46"/>
      <c r="F13" s="46"/>
      <c r="G13" s="46"/>
      <c r="H13" s="46"/>
      <c r="I13" s="46"/>
      <c r="J13" s="46"/>
      <c r="K13" s="46"/>
      <c r="L13" s="155"/>
      <c r="M13" s="328"/>
      <c r="N13" s="46"/>
      <c r="O13" s="328"/>
      <c r="P13" s="725"/>
      <c r="Q13" s="328"/>
      <c r="R13" s="46"/>
      <c r="S13" s="323">
        <v>2023</v>
      </c>
      <c r="T13" s="46"/>
      <c r="U13" s="328"/>
      <c r="V13" s="46"/>
      <c r="W13" s="328"/>
      <c r="X13" s="725"/>
      <c r="Y13" s="328"/>
      <c r="Z13" s="46"/>
      <c r="AA13" s="323">
        <v>2022</v>
      </c>
      <c r="AB13" s="471"/>
    </row>
    <row r="14" spans="1:29" ht="4.5" customHeight="1" x14ac:dyDescent="0.2">
      <c r="A14" s="730"/>
      <c r="B14" s="162"/>
      <c r="C14" s="451"/>
      <c r="D14" s="257"/>
      <c r="E14" s="233"/>
      <c r="F14" s="233"/>
      <c r="G14" s="233"/>
      <c r="H14" s="233"/>
      <c r="I14" s="233"/>
      <c r="J14" s="233"/>
      <c r="K14" s="233"/>
      <c r="L14" s="257"/>
      <c r="M14" s="462"/>
      <c r="N14" s="462"/>
      <c r="O14" s="462"/>
      <c r="P14" s="462"/>
      <c r="Q14" s="462"/>
      <c r="R14" s="389"/>
      <c r="S14" s="389"/>
      <c r="T14" s="389"/>
      <c r="U14" s="370"/>
      <c r="V14" s="370"/>
      <c r="W14" s="370"/>
      <c r="X14" s="370"/>
      <c r="Y14" s="370"/>
      <c r="Z14" s="257"/>
      <c r="AA14" s="257"/>
      <c r="AB14" s="280"/>
    </row>
    <row r="15" spans="1:29" x14ac:dyDescent="0.2">
      <c r="A15" s="730"/>
      <c r="B15" s="162"/>
      <c r="C15" s="452"/>
      <c r="E15" s="228"/>
      <c r="F15" s="228"/>
      <c r="G15" s="228"/>
      <c r="H15" s="228"/>
      <c r="I15" s="228"/>
      <c r="J15" s="228"/>
      <c r="K15" s="228"/>
      <c r="M15" s="69"/>
      <c r="N15" s="69"/>
      <c r="O15" s="69"/>
      <c r="P15" s="69"/>
      <c r="Q15" s="69"/>
      <c r="U15" s="69"/>
      <c r="V15" s="69"/>
      <c r="W15" s="69"/>
      <c r="X15" s="69"/>
      <c r="Y15" s="69"/>
      <c r="AB15" s="142"/>
      <c r="AC15" s="71"/>
    </row>
    <row r="16" spans="1:29" x14ac:dyDescent="0.2">
      <c r="A16" s="730"/>
      <c r="B16" s="162"/>
      <c r="C16" s="95"/>
      <c r="M16" s="69"/>
      <c r="N16" s="69"/>
      <c r="O16" s="69"/>
      <c r="P16" s="69"/>
      <c r="Q16" s="69"/>
      <c r="U16" s="69"/>
      <c r="V16" s="69"/>
      <c r="W16" s="69"/>
      <c r="X16" s="69"/>
      <c r="Y16" s="69"/>
      <c r="AB16" s="142"/>
      <c r="AC16" s="71"/>
    </row>
    <row r="17" spans="1:30" ht="15" customHeight="1" x14ac:dyDescent="0.2">
      <c r="A17" s="730"/>
      <c r="B17" s="162"/>
      <c r="C17" s="453" t="s">
        <v>141</v>
      </c>
      <c r="E17" s="454">
        <v>450.45992999999999</v>
      </c>
      <c r="F17" s="425"/>
      <c r="G17" s="454">
        <v>759.48</v>
      </c>
      <c r="H17" s="425"/>
      <c r="I17" s="454">
        <v>1071.96</v>
      </c>
      <c r="J17" s="425"/>
      <c r="K17" s="454">
        <v>1358.35998</v>
      </c>
      <c r="L17" s="109"/>
      <c r="M17" s="592">
        <v>29.613299999999999</v>
      </c>
      <c r="N17" s="360"/>
      <c r="O17" s="592">
        <v>39.06</v>
      </c>
      <c r="P17" s="360"/>
      <c r="Q17" s="592">
        <v>90.24</v>
      </c>
      <c r="R17" s="109"/>
      <c r="S17" s="109">
        <v>588.23325</v>
      </c>
      <c r="T17" s="109"/>
      <c r="U17" s="454">
        <v>20.859929999999999</v>
      </c>
      <c r="V17" s="360"/>
      <c r="W17" s="454">
        <v>60.48</v>
      </c>
      <c r="X17" s="360"/>
      <c r="Y17" s="454">
        <v>19.2</v>
      </c>
      <c r="Z17" s="123"/>
      <c r="AA17" s="109">
        <v>431.25992999999994</v>
      </c>
      <c r="AB17" s="144"/>
      <c r="AC17" s="136"/>
      <c r="AD17" s="112"/>
    </row>
    <row r="18" spans="1:30" ht="10.5" customHeight="1" x14ac:dyDescent="0.2">
      <c r="A18" s="730"/>
      <c r="B18" s="162"/>
      <c r="C18" s="455" t="s">
        <v>142</v>
      </c>
      <c r="D18" s="99"/>
      <c r="E18" s="112"/>
      <c r="F18" s="425"/>
      <c r="G18" s="112"/>
      <c r="H18" s="425"/>
      <c r="I18" s="112"/>
      <c r="J18" s="425"/>
      <c r="K18" s="112"/>
      <c r="L18" s="109"/>
      <c r="N18" s="360"/>
      <c r="P18" s="360"/>
      <c r="R18" s="109"/>
      <c r="S18" s="109"/>
      <c r="T18" s="109"/>
      <c r="U18" s="654"/>
      <c r="V18" s="360"/>
      <c r="W18" s="654"/>
      <c r="X18" s="360"/>
      <c r="Y18" s="654"/>
      <c r="Z18" s="123"/>
      <c r="AA18" s="109"/>
      <c r="AB18" s="142"/>
      <c r="AC18" s="136"/>
      <c r="AD18" s="112"/>
    </row>
    <row r="19" spans="1:30" x14ac:dyDescent="0.2">
      <c r="A19" s="730"/>
      <c r="B19" s="162"/>
      <c r="C19" s="456"/>
      <c r="D19" s="99"/>
      <c r="E19" s="112"/>
      <c r="F19" s="425"/>
      <c r="G19" s="112"/>
      <c r="H19" s="425"/>
      <c r="I19" s="112"/>
      <c r="J19" s="425"/>
      <c r="K19" s="112"/>
      <c r="L19" s="109"/>
      <c r="N19" s="360"/>
      <c r="P19" s="360"/>
      <c r="R19" s="109"/>
      <c r="S19" s="109"/>
      <c r="T19" s="109"/>
      <c r="U19" s="654"/>
      <c r="V19" s="360"/>
      <c r="W19" s="654"/>
      <c r="X19" s="360"/>
      <c r="Y19" s="654"/>
      <c r="Z19" s="123"/>
      <c r="AA19" s="109"/>
      <c r="AB19" s="142"/>
      <c r="AC19" s="71"/>
      <c r="AD19" s="112"/>
    </row>
    <row r="20" spans="1:30" ht="15" customHeight="1" x14ac:dyDescent="0.2">
      <c r="A20" s="730"/>
      <c r="B20" s="162"/>
      <c r="C20" s="453" t="s">
        <v>143</v>
      </c>
      <c r="D20" s="99"/>
      <c r="E20" s="454">
        <v>3156.12</v>
      </c>
      <c r="F20" s="425"/>
      <c r="G20" s="454">
        <v>3002.558</v>
      </c>
      <c r="H20" s="425"/>
      <c r="I20" s="454">
        <v>3011.3330000000001</v>
      </c>
      <c r="J20" s="425"/>
      <c r="K20" s="112">
        <v>2661.06</v>
      </c>
      <c r="L20" s="109"/>
      <c r="M20" s="360">
        <v>80.64</v>
      </c>
      <c r="N20" s="360"/>
      <c r="O20" s="360">
        <v>80.64</v>
      </c>
      <c r="P20" s="360"/>
      <c r="Q20" s="360">
        <v>302.39999999999998</v>
      </c>
      <c r="R20" s="109"/>
      <c r="S20" s="109">
        <v>1733.76</v>
      </c>
      <c r="T20" s="109"/>
      <c r="U20" s="454">
        <v>665.28</v>
      </c>
      <c r="V20" s="360"/>
      <c r="W20" s="454">
        <v>509.16</v>
      </c>
      <c r="X20" s="360"/>
      <c r="Y20" s="454">
        <v>126.96</v>
      </c>
      <c r="Z20" s="123"/>
      <c r="AA20" s="109">
        <v>2954.5200000000004</v>
      </c>
      <c r="AB20" s="144"/>
      <c r="AC20" s="136"/>
      <c r="AD20" s="112"/>
    </row>
    <row r="21" spans="1:30" ht="10.5" customHeight="1" x14ac:dyDescent="0.2">
      <c r="A21" s="730"/>
      <c r="B21" s="162"/>
      <c r="C21" s="455" t="s">
        <v>144</v>
      </c>
      <c r="D21" s="99"/>
      <c r="E21" s="112"/>
      <c r="F21" s="425"/>
      <c r="G21" s="112"/>
      <c r="H21" s="425"/>
      <c r="I21" s="112"/>
      <c r="J21" s="425"/>
      <c r="K21" s="112"/>
      <c r="L21" s="109"/>
      <c r="N21" s="360"/>
      <c r="P21" s="360"/>
      <c r="R21" s="109"/>
      <c r="S21" s="109"/>
      <c r="T21" s="109"/>
      <c r="V21" s="360"/>
      <c r="X21" s="360"/>
      <c r="Z21" s="109"/>
      <c r="AA21" s="109"/>
      <c r="AB21" s="142"/>
      <c r="AC21" s="136"/>
      <c r="AD21" s="112"/>
    </row>
    <row r="22" spans="1:30" x14ac:dyDescent="0.2">
      <c r="A22" s="730"/>
      <c r="B22" s="162"/>
      <c r="C22" s="456"/>
      <c r="D22" s="99"/>
      <c r="E22" s="112"/>
      <c r="F22" s="425"/>
      <c r="G22" s="112"/>
      <c r="H22" s="425"/>
      <c r="I22" s="112"/>
      <c r="J22" s="425"/>
      <c r="K22" s="112"/>
      <c r="L22" s="109"/>
      <c r="N22" s="360"/>
      <c r="P22" s="360"/>
      <c r="R22" s="109"/>
      <c r="S22" s="109"/>
      <c r="T22" s="109"/>
      <c r="V22" s="360"/>
      <c r="X22" s="360"/>
      <c r="Z22" s="123"/>
      <c r="AA22" s="109"/>
      <c r="AB22" s="142"/>
      <c r="AC22" s="71"/>
      <c r="AD22" s="112"/>
    </row>
    <row r="23" spans="1:30" ht="15" customHeight="1" x14ac:dyDescent="0.2">
      <c r="A23" s="730"/>
      <c r="B23" s="162"/>
      <c r="C23" s="453" t="s">
        <v>145</v>
      </c>
      <c r="D23" s="99"/>
      <c r="E23" s="454">
        <v>174476.45050000001</v>
      </c>
      <c r="F23" s="425"/>
      <c r="G23" s="454">
        <v>165866.70499999999</v>
      </c>
      <c r="H23" s="425"/>
      <c r="I23" s="454">
        <v>143681.37419999999</v>
      </c>
      <c r="J23" s="425"/>
      <c r="K23" s="112">
        <v>183979.71005000002</v>
      </c>
      <c r="L23" s="109"/>
      <c r="M23" s="360">
        <v>14923.68</v>
      </c>
      <c r="N23" s="360"/>
      <c r="O23" s="360">
        <v>13580.495999999999</v>
      </c>
      <c r="P23" s="360"/>
      <c r="Q23" s="360">
        <v>12451.2</v>
      </c>
      <c r="R23" s="109"/>
      <c r="S23" s="109">
        <v>125740.95600000001</v>
      </c>
      <c r="T23" s="109"/>
      <c r="U23" s="654">
        <v>11503.32</v>
      </c>
      <c r="V23" s="360"/>
      <c r="W23" s="654">
        <v>11178.66</v>
      </c>
      <c r="X23" s="360"/>
      <c r="Y23" s="654">
        <v>16635.035</v>
      </c>
      <c r="Z23" s="123"/>
      <c r="AA23" s="109">
        <v>163792.95049999998</v>
      </c>
      <c r="AB23" s="144"/>
      <c r="AC23" s="71"/>
      <c r="AD23" s="112"/>
    </row>
    <row r="24" spans="1:30" ht="10.5" customHeight="1" x14ac:dyDescent="0.2">
      <c r="A24" s="730"/>
      <c r="B24" s="162"/>
      <c r="C24" s="455" t="s">
        <v>146</v>
      </c>
      <c r="D24" s="99"/>
      <c r="E24" s="112"/>
      <c r="F24" s="425"/>
      <c r="G24" s="112"/>
      <c r="H24" s="425"/>
      <c r="I24" s="112"/>
      <c r="J24" s="425"/>
      <c r="K24" s="112"/>
      <c r="L24" s="109"/>
      <c r="N24" s="360"/>
      <c r="P24" s="360"/>
      <c r="R24" s="109"/>
      <c r="S24" s="109"/>
      <c r="T24" s="109"/>
      <c r="V24" s="360"/>
      <c r="X24" s="360"/>
      <c r="Z24" s="123"/>
      <c r="AA24" s="109"/>
      <c r="AB24" s="144"/>
      <c r="AC24" s="136"/>
      <c r="AD24" s="112"/>
    </row>
    <row r="25" spans="1:30" x14ac:dyDescent="0.2">
      <c r="A25" s="730"/>
      <c r="B25" s="162"/>
      <c r="C25" s="456"/>
      <c r="D25" s="99"/>
      <c r="E25" s="112"/>
      <c r="F25" s="425"/>
      <c r="G25" s="112"/>
      <c r="H25" s="425"/>
      <c r="I25" s="112"/>
      <c r="J25" s="425"/>
      <c r="K25" s="112"/>
      <c r="L25" s="109"/>
      <c r="N25" s="360"/>
      <c r="P25" s="360"/>
      <c r="R25" s="109"/>
      <c r="S25" s="109"/>
      <c r="T25" s="109"/>
      <c r="V25" s="360"/>
      <c r="X25" s="360"/>
      <c r="Z25" s="109"/>
      <c r="AA25" s="109"/>
      <c r="AB25" s="149"/>
      <c r="AC25" s="136"/>
      <c r="AD25" s="112"/>
    </row>
    <row r="26" spans="1:30" ht="15" customHeight="1" x14ac:dyDescent="0.2">
      <c r="A26" s="730"/>
      <c r="B26" s="162"/>
      <c r="C26" s="453" t="s">
        <v>147</v>
      </c>
      <c r="D26" s="99"/>
      <c r="E26" s="454">
        <v>388370.14380000002</v>
      </c>
      <c r="F26" s="425"/>
      <c r="G26" s="454">
        <v>418310.87426000001</v>
      </c>
      <c r="H26" s="425"/>
      <c r="I26" s="454">
        <v>366475.35859999998</v>
      </c>
      <c r="J26" s="425"/>
      <c r="K26" s="109">
        <v>382419.13515000005</v>
      </c>
      <c r="L26" s="109"/>
      <c r="M26" s="454">
        <v>33200.608</v>
      </c>
      <c r="N26" s="360"/>
      <c r="O26" s="454">
        <v>37205.279999999999</v>
      </c>
      <c r="P26" s="360"/>
      <c r="Q26" s="454">
        <v>40048.4715</v>
      </c>
      <c r="R26" s="109"/>
      <c r="S26" s="109">
        <v>351028.77179999999</v>
      </c>
      <c r="T26" s="109"/>
      <c r="U26" s="654">
        <v>34821.582000000002</v>
      </c>
      <c r="V26" s="360"/>
      <c r="W26" s="654">
        <v>26842.91</v>
      </c>
      <c r="X26" s="360"/>
      <c r="Y26" s="654">
        <v>33746.559999999998</v>
      </c>
      <c r="Z26" s="123"/>
      <c r="AA26" s="109">
        <v>354839.82279999997</v>
      </c>
      <c r="AB26" s="144"/>
      <c r="AC26" s="136"/>
      <c r="AD26" s="112"/>
    </row>
    <row r="27" spans="1:30" ht="10.5" customHeight="1" x14ac:dyDescent="0.2">
      <c r="A27" s="730"/>
      <c r="B27" s="162"/>
      <c r="C27" s="455" t="s">
        <v>148</v>
      </c>
      <c r="D27" s="99"/>
      <c r="E27" s="112"/>
      <c r="F27" s="425"/>
      <c r="G27" s="112"/>
      <c r="H27" s="425"/>
      <c r="I27" s="112"/>
      <c r="J27" s="425"/>
      <c r="K27" s="112"/>
      <c r="L27" s="109"/>
      <c r="N27" s="360"/>
      <c r="P27" s="360"/>
      <c r="R27" s="109"/>
      <c r="S27" s="109"/>
      <c r="T27" s="109"/>
      <c r="V27" s="360"/>
      <c r="X27" s="360"/>
      <c r="Z27" s="123"/>
      <c r="AA27" s="109"/>
      <c r="AB27" s="144"/>
      <c r="AC27" s="71"/>
      <c r="AD27" s="112"/>
    </row>
    <row r="28" spans="1:30" x14ac:dyDescent="0.2">
      <c r="A28" s="730"/>
      <c r="B28" s="162"/>
      <c r="C28" s="456"/>
      <c r="D28" s="99"/>
      <c r="E28" s="112"/>
      <c r="F28" s="425"/>
      <c r="G28" s="112"/>
      <c r="H28" s="425"/>
      <c r="I28" s="112"/>
      <c r="J28" s="425"/>
      <c r="K28" s="112"/>
      <c r="L28" s="109"/>
      <c r="N28" s="360"/>
      <c r="P28" s="360"/>
      <c r="R28" s="109"/>
      <c r="S28" s="109"/>
      <c r="T28" s="109"/>
      <c r="V28" s="360"/>
      <c r="X28" s="360"/>
      <c r="Z28" s="123"/>
      <c r="AA28" s="109"/>
      <c r="AB28" s="142"/>
      <c r="AC28" s="136"/>
      <c r="AD28" s="112"/>
    </row>
    <row r="29" spans="1:30" ht="15" customHeight="1" x14ac:dyDescent="0.2">
      <c r="A29" s="730"/>
      <c r="B29" s="162"/>
      <c r="C29" s="453" t="s">
        <v>149</v>
      </c>
      <c r="D29" s="99"/>
      <c r="E29" s="454">
        <v>22188.585999999999</v>
      </c>
      <c r="F29" s="425"/>
      <c r="G29" s="454">
        <v>19533.650000000001</v>
      </c>
      <c r="H29" s="425"/>
      <c r="I29" s="454">
        <v>16845.990000000002</v>
      </c>
      <c r="J29" s="425"/>
      <c r="K29" s="112">
        <v>23033.07</v>
      </c>
      <c r="L29" s="109"/>
      <c r="M29" s="360">
        <v>1050.8399999999999</v>
      </c>
      <c r="N29" s="360"/>
      <c r="O29" s="360">
        <v>1688.4</v>
      </c>
      <c r="P29" s="360"/>
      <c r="Q29" s="360">
        <v>1806.81</v>
      </c>
      <c r="R29" s="109"/>
      <c r="S29" s="109">
        <v>18858.16</v>
      </c>
      <c r="T29" s="109"/>
      <c r="U29" s="454">
        <v>1975.11</v>
      </c>
      <c r="V29" s="360"/>
      <c r="W29" s="454">
        <v>1457.45</v>
      </c>
      <c r="X29" s="360"/>
      <c r="Y29" s="454">
        <v>2216.34</v>
      </c>
      <c r="Z29" s="123"/>
      <c r="AA29" s="109">
        <v>19913.759999999998</v>
      </c>
      <c r="AB29" s="144"/>
      <c r="AC29" s="136"/>
      <c r="AD29" s="112"/>
    </row>
    <row r="30" spans="1:30" ht="10.5" customHeight="1" x14ac:dyDescent="0.2">
      <c r="A30" s="730"/>
      <c r="B30" s="162"/>
      <c r="C30" s="455" t="s">
        <v>150</v>
      </c>
      <c r="D30" s="99"/>
      <c r="E30" s="112"/>
      <c r="F30" s="425"/>
      <c r="G30" s="112"/>
      <c r="H30" s="425"/>
      <c r="I30" s="112"/>
      <c r="J30" s="425"/>
      <c r="K30" s="112"/>
      <c r="L30" s="123"/>
      <c r="N30" s="360"/>
      <c r="P30" s="360"/>
      <c r="R30" s="109"/>
      <c r="S30" s="109"/>
      <c r="T30" s="109"/>
      <c r="V30" s="360"/>
      <c r="X30" s="360"/>
      <c r="Z30" s="123"/>
      <c r="AA30" s="109"/>
      <c r="AB30" s="144"/>
      <c r="AC30" s="136"/>
      <c r="AD30" s="112"/>
    </row>
    <row r="31" spans="1:30" x14ac:dyDescent="0.2">
      <c r="A31" s="730"/>
      <c r="B31" s="162"/>
      <c r="C31" s="456"/>
      <c r="D31" s="73"/>
      <c r="E31" s="112"/>
      <c r="F31" s="425"/>
      <c r="G31" s="112"/>
      <c r="H31" s="425"/>
      <c r="I31" s="112"/>
      <c r="J31" s="425"/>
      <c r="K31" s="112"/>
      <c r="L31" s="123"/>
      <c r="N31" s="360"/>
      <c r="P31" s="360"/>
      <c r="R31" s="109"/>
      <c r="S31" s="109"/>
      <c r="T31" s="109"/>
      <c r="V31" s="360"/>
      <c r="X31" s="360"/>
      <c r="Z31" s="123"/>
      <c r="AA31" s="109"/>
      <c r="AB31" s="144"/>
      <c r="AC31" s="71"/>
      <c r="AD31" s="112"/>
    </row>
    <row r="32" spans="1:30" ht="15" customHeight="1" x14ac:dyDescent="0.2">
      <c r="A32" s="730"/>
      <c r="B32" s="162"/>
      <c r="C32" s="453" t="s">
        <v>151</v>
      </c>
      <c r="D32" s="99"/>
      <c r="E32" s="454">
        <v>5391.1970000000001</v>
      </c>
      <c r="F32" s="425"/>
      <c r="G32" s="454">
        <v>9332.5889999999999</v>
      </c>
      <c r="H32" s="425"/>
      <c r="I32" s="454">
        <v>10995.455</v>
      </c>
      <c r="J32" s="425"/>
      <c r="K32" s="112">
        <v>9459.0660000000007</v>
      </c>
      <c r="L32" s="123"/>
      <c r="M32" s="360">
        <v>903.72</v>
      </c>
      <c r="N32" s="360"/>
      <c r="O32" s="360">
        <v>1525.2</v>
      </c>
      <c r="P32" s="360"/>
      <c r="Q32" s="360">
        <v>1123.26</v>
      </c>
      <c r="R32" s="109"/>
      <c r="S32" s="109">
        <v>16490.439999999999</v>
      </c>
      <c r="T32" s="109"/>
      <c r="U32" s="654">
        <v>300.48</v>
      </c>
      <c r="V32" s="360"/>
      <c r="W32" s="654">
        <v>301.44</v>
      </c>
      <c r="X32" s="360"/>
      <c r="Y32" s="654">
        <v>287.27999999999997</v>
      </c>
      <c r="Z32" s="123"/>
      <c r="AA32" s="109">
        <v>4910.2370000000001</v>
      </c>
      <c r="AB32" s="144"/>
      <c r="AC32" s="136"/>
      <c r="AD32" s="112"/>
    </row>
    <row r="33" spans="1:30" ht="10.5" customHeight="1" x14ac:dyDescent="0.2">
      <c r="A33" s="730"/>
      <c r="B33" s="162"/>
      <c r="C33" s="455" t="s">
        <v>152</v>
      </c>
      <c r="D33" s="99"/>
      <c r="E33" s="112"/>
      <c r="F33" s="425"/>
      <c r="G33" s="112"/>
      <c r="H33" s="425"/>
      <c r="I33" s="112"/>
      <c r="J33" s="425"/>
      <c r="K33" s="112"/>
      <c r="L33" s="109"/>
      <c r="N33" s="360"/>
      <c r="P33" s="360"/>
      <c r="R33" s="109"/>
      <c r="S33" s="109"/>
      <c r="T33" s="109"/>
      <c r="V33" s="360"/>
      <c r="X33" s="360"/>
      <c r="Z33" s="109"/>
      <c r="AA33" s="109"/>
      <c r="AB33" s="142"/>
      <c r="AC33" s="136"/>
      <c r="AD33" s="112"/>
    </row>
    <row r="34" spans="1:30" x14ac:dyDescent="0.2">
      <c r="A34" s="730"/>
      <c r="B34" s="162"/>
      <c r="C34" s="456"/>
      <c r="D34" s="73"/>
      <c r="E34" s="109"/>
      <c r="F34" s="425"/>
      <c r="G34" s="109"/>
      <c r="H34" s="425"/>
      <c r="I34" s="109"/>
      <c r="J34" s="425"/>
      <c r="K34" s="109"/>
      <c r="L34" s="123"/>
      <c r="M34" s="360"/>
      <c r="N34" s="360"/>
      <c r="O34" s="360"/>
      <c r="P34" s="360"/>
      <c r="Q34" s="360"/>
      <c r="R34" s="109"/>
      <c r="S34" s="109"/>
      <c r="T34" s="109"/>
      <c r="U34" s="654"/>
      <c r="V34" s="360"/>
      <c r="W34" s="654"/>
      <c r="X34" s="360"/>
      <c r="Y34" s="654"/>
      <c r="Z34" s="123"/>
      <c r="AA34" s="109"/>
      <c r="AB34" s="142"/>
      <c r="AC34" s="136"/>
      <c r="AD34" s="112"/>
    </row>
    <row r="35" spans="1:30" ht="15" customHeight="1" x14ac:dyDescent="0.2">
      <c r="A35" s="730"/>
      <c r="B35" s="162"/>
      <c r="C35" s="453" t="s">
        <v>153</v>
      </c>
      <c r="D35" s="73"/>
      <c r="E35" s="454">
        <v>9390.8779580000009</v>
      </c>
      <c r="F35" s="425"/>
      <c r="G35" s="454">
        <v>7527.9934000000003</v>
      </c>
      <c r="H35" s="425"/>
      <c r="I35" s="454">
        <v>2383.8567000000003</v>
      </c>
      <c r="J35" s="425"/>
      <c r="K35" s="109">
        <v>2146.0260400000002</v>
      </c>
      <c r="L35" s="123"/>
      <c r="M35" s="454">
        <v>40.32</v>
      </c>
      <c r="N35" s="360"/>
      <c r="O35" s="454">
        <v>124.96</v>
      </c>
      <c r="P35" s="360"/>
      <c r="Q35" s="454">
        <v>110.02</v>
      </c>
      <c r="R35" s="109"/>
      <c r="S35" s="109">
        <v>1998.912</v>
      </c>
      <c r="T35" s="109"/>
      <c r="U35" s="654">
        <v>201.6</v>
      </c>
      <c r="V35" s="360"/>
      <c r="W35" s="654">
        <v>149.12</v>
      </c>
      <c r="X35" s="360"/>
      <c r="Y35" s="654">
        <v>54.7</v>
      </c>
      <c r="Z35" s="123"/>
      <c r="AA35" s="109">
        <v>9388.2979579999992</v>
      </c>
      <c r="AB35" s="144"/>
      <c r="AC35" s="136"/>
      <c r="AD35" s="112"/>
    </row>
    <row r="36" spans="1:30" ht="10.5" customHeight="1" x14ac:dyDescent="0.2">
      <c r="A36" s="730"/>
      <c r="B36" s="162"/>
      <c r="C36" s="455" t="s">
        <v>40</v>
      </c>
      <c r="E36" s="457"/>
      <c r="F36" s="109"/>
      <c r="G36" s="457"/>
      <c r="H36" s="109"/>
      <c r="I36" s="457"/>
      <c r="J36" s="109"/>
      <c r="K36" s="457"/>
      <c r="L36" s="123"/>
      <c r="M36" s="360"/>
      <c r="N36" s="360"/>
      <c r="O36" s="360"/>
      <c r="P36" s="360"/>
      <c r="Q36" s="360"/>
      <c r="R36" s="109"/>
      <c r="S36" s="109"/>
      <c r="T36" s="109"/>
      <c r="U36" s="654"/>
      <c r="V36" s="360"/>
      <c r="W36" s="654"/>
      <c r="X36" s="360"/>
      <c r="Y36" s="654"/>
      <c r="Z36" s="109"/>
      <c r="AA36" s="109"/>
      <c r="AB36" s="142"/>
      <c r="AC36" s="136"/>
      <c r="AD36" s="112"/>
    </row>
    <row r="37" spans="1:30" ht="7.5" customHeight="1" x14ac:dyDescent="0.2">
      <c r="A37" s="730"/>
      <c r="B37" s="458"/>
      <c r="C37" s="456"/>
      <c r="E37" s="459"/>
      <c r="F37" s="123"/>
      <c r="G37" s="459"/>
      <c r="H37" s="123"/>
      <c r="I37" s="459"/>
      <c r="J37" s="123"/>
      <c r="K37" s="459"/>
      <c r="L37" s="459"/>
      <c r="M37" s="463"/>
      <c r="N37" s="459"/>
      <c r="O37" s="463"/>
      <c r="P37" s="459"/>
      <c r="Q37" s="463"/>
      <c r="R37" s="459"/>
      <c r="S37" s="459"/>
      <c r="T37" s="459"/>
      <c r="U37" s="181"/>
      <c r="V37" s="465"/>
      <c r="W37" s="181"/>
      <c r="X37" s="465"/>
      <c r="Y37" s="181"/>
      <c r="Z37" s="465"/>
      <c r="AA37" s="465"/>
      <c r="AB37" s="142"/>
      <c r="AC37" s="136"/>
      <c r="AD37" s="112"/>
    </row>
    <row r="38" spans="1:30" ht="8.25" customHeight="1" x14ac:dyDescent="0.2">
      <c r="A38" s="730"/>
      <c r="B38" s="162"/>
      <c r="C38" s="460"/>
      <c r="D38" s="105"/>
      <c r="E38" s="281"/>
      <c r="F38" s="122"/>
      <c r="G38" s="281"/>
      <c r="H38" s="122"/>
      <c r="I38" s="281"/>
      <c r="J38" s="122"/>
      <c r="K38" s="281"/>
      <c r="L38" s="281"/>
      <c r="M38" s="374"/>
      <c r="N38" s="374"/>
      <c r="O38" s="374"/>
      <c r="P38" s="374"/>
      <c r="Q38" s="374"/>
      <c r="R38" s="281"/>
      <c r="S38" s="281"/>
      <c r="T38" s="281"/>
      <c r="U38" s="374"/>
      <c r="V38" s="374"/>
      <c r="W38" s="374"/>
      <c r="X38" s="374"/>
      <c r="Y38" s="374"/>
      <c r="Z38" s="374"/>
      <c r="AA38" s="374"/>
      <c r="AB38" s="146"/>
      <c r="AC38" s="136"/>
      <c r="AD38" s="112"/>
    </row>
    <row r="39" spans="1:30" x14ac:dyDescent="0.2">
      <c r="A39" s="730"/>
      <c r="B39" s="162"/>
      <c r="C39" s="456"/>
      <c r="E39" s="459"/>
      <c r="F39" s="390"/>
      <c r="G39" s="459"/>
      <c r="H39" s="390"/>
      <c r="I39" s="459"/>
      <c r="J39" s="390"/>
      <c r="K39" s="459"/>
      <c r="L39" s="109"/>
      <c r="M39" s="360"/>
      <c r="N39" s="360"/>
      <c r="O39" s="360"/>
      <c r="P39" s="360"/>
      <c r="Q39" s="360"/>
      <c r="R39" s="109"/>
      <c r="S39" s="109"/>
      <c r="T39" s="109"/>
      <c r="U39" s="655"/>
      <c r="V39" s="656"/>
      <c r="W39" s="655"/>
      <c r="X39" s="656"/>
      <c r="Y39" s="655"/>
      <c r="Z39" s="465"/>
      <c r="AA39" s="109"/>
      <c r="AB39" s="142"/>
      <c r="AC39" s="136"/>
      <c r="AD39" s="112"/>
    </row>
    <row r="40" spans="1:30" x14ac:dyDescent="0.2">
      <c r="A40" s="730"/>
      <c r="B40" s="162"/>
      <c r="C40" s="453" t="s">
        <v>13</v>
      </c>
      <c r="E40" s="391">
        <f>SUM(E17:E39)</f>
        <v>603423.83518800011</v>
      </c>
      <c r="F40" s="390"/>
      <c r="G40" s="391">
        <f>SUM(G17:G39)</f>
        <v>624333.84966000007</v>
      </c>
      <c r="H40" s="390"/>
      <c r="I40" s="391">
        <f>SUM(I17:I39)</f>
        <v>544465.3274999999</v>
      </c>
      <c r="J40" s="390"/>
      <c r="K40" s="391">
        <f>SUM(K17:K39)</f>
        <v>605056.42722000007</v>
      </c>
      <c r="L40" s="338"/>
      <c r="M40" s="391">
        <f>SUM(M17:M35)</f>
        <v>50229.421299999995</v>
      </c>
      <c r="N40" s="391"/>
      <c r="O40" s="391">
        <f>SUM(O17:O35)</f>
        <v>54244.035999999993</v>
      </c>
      <c r="P40" s="391"/>
      <c r="Q40" s="391">
        <f>SUM(Q17:Q35)</f>
        <v>55932.401499999993</v>
      </c>
      <c r="R40" s="391"/>
      <c r="S40" s="391">
        <f t="shared" ref="S40" si="0">SUM(S17:S39)</f>
        <v>516439.23304999998</v>
      </c>
      <c r="T40" s="391"/>
      <c r="U40" s="391">
        <f>SUM(U17:U39)</f>
        <v>49488.231930000002</v>
      </c>
      <c r="V40" s="391"/>
      <c r="W40" s="391">
        <f>SUM(W17:W39)</f>
        <v>40499.22</v>
      </c>
      <c r="X40" s="391"/>
      <c r="Y40" s="391">
        <f>SUM(Y17:Y39)</f>
        <v>53086.074999999997</v>
      </c>
      <c r="Z40" s="391"/>
      <c r="AA40" s="391">
        <f t="shared" ref="AA40" si="1">SUM(AA17:AA39)</f>
        <v>556230.84818799992</v>
      </c>
      <c r="AB40" s="144"/>
      <c r="AC40" s="136"/>
      <c r="AD40" s="112"/>
    </row>
    <row r="41" spans="1:30" ht="10.5" customHeight="1" x14ac:dyDescent="0.2">
      <c r="A41" s="730"/>
      <c r="B41" s="162"/>
      <c r="C41" s="455" t="s">
        <v>22</v>
      </c>
      <c r="E41" s="431"/>
      <c r="F41" s="431"/>
      <c r="G41" s="431"/>
      <c r="H41" s="431"/>
      <c r="I41" s="431"/>
      <c r="J41" s="431"/>
      <c r="K41" s="431"/>
      <c r="L41" s="111"/>
      <c r="M41" s="111"/>
      <c r="N41" s="111"/>
      <c r="O41" s="111"/>
      <c r="P41" s="459"/>
      <c r="Q41" s="111"/>
      <c r="R41" s="111"/>
      <c r="S41" s="111"/>
      <c r="T41" s="111"/>
      <c r="U41" s="464"/>
      <c r="V41" s="464"/>
      <c r="W41" s="464"/>
      <c r="X41" s="464"/>
      <c r="Y41" s="464"/>
      <c r="Z41" s="464"/>
      <c r="AA41" s="464"/>
      <c r="AB41" s="142"/>
      <c r="AC41" s="136"/>
      <c r="AD41" s="112"/>
    </row>
    <row r="42" spans="1:30" ht="12" thickBot="1" x14ac:dyDescent="0.25">
      <c r="A42" s="730"/>
      <c r="B42" s="162"/>
      <c r="C42" s="114"/>
      <c r="D42" s="118"/>
      <c r="E42" s="269"/>
      <c r="F42" s="269"/>
      <c r="G42" s="379"/>
      <c r="H42" s="379"/>
      <c r="I42" s="379"/>
      <c r="J42" s="379"/>
      <c r="K42" s="379"/>
      <c r="L42" s="379"/>
      <c r="M42" s="379"/>
      <c r="N42" s="379"/>
      <c r="O42" s="379"/>
      <c r="P42" s="379"/>
      <c r="Q42" s="379"/>
      <c r="R42" s="379"/>
      <c r="S42" s="379"/>
      <c r="T42" s="379"/>
      <c r="U42" s="379"/>
      <c r="V42" s="379"/>
      <c r="W42" s="379"/>
      <c r="X42" s="379"/>
      <c r="Y42" s="379"/>
      <c r="Z42" s="379"/>
      <c r="AA42" s="379"/>
      <c r="AB42" s="150"/>
      <c r="AC42" s="136"/>
    </row>
    <row r="43" spans="1:30" ht="15" customHeight="1" x14ac:dyDescent="0.2">
      <c r="A43" s="730"/>
      <c r="B43" s="162"/>
      <c r="C43" s="111" t="s">
        <v>417</v>
      </c>
      <c r="E43" s="136"/>
      <c r="F43" s="136"/>
      <c r="G43" s="71"/>
      <c r="H43" s="71"/>
      <c r="I43" s="71"/>
      <c r="J43" s="71"/>
      <c r="K43" s="71"/>
      <c r="L43" s="71"/>
      <c r="M43" s="71"/>
      <c r="N43" s="71"/>
      <c r="O43" s="71"/>
      <c r="P43" s="459"/>
      <c r="Q43" s="71"/>
      <c r="R43" s="71"/>
      <c r="S43" s="71"/>
      <c r="T43" s="71"/>
      <c r="U43" s="466"/>
      <c r="V43" s="465"/>
      <c r="W43" s="465"/>
      <c r="X43" s="465"/>
      <c r="Y43" s="71"/>
      <c r="Z43" s="71"/>
      <c r="AA43" s="71"/>
      <c r="AC43" s="71"/>
    </row>
    <row r="44" spans="1:30" ht="11.25" customHeight="1" x14ac:dyDescent="0.2">
      <c r="C44" s="111" t="s">
        <v>154</v>
      </c>
      <c r="E44" s="136"/>
      <c r="F44" s="136"/>
      <c r="G44" s="136"/>
      <c r="H44" s="136"/>
      <c r="I44" s="136"/>
      <c r="J44" s="136"/>
      <c r="K44" s="136"/>
      <c r="L44" s="136"/>
      <c r="M44" s="136"/>
      <c r="N44" s="136"/>
      <c r="O44" s="136"/>
      <c r="P44" s="136"/>
      <c r="Q44" s="136"/>
      <c r="R44" s="136"/>
      <c r="S44" s="136"/>
      <c r="T44" s="136"/>
      <c r="U44" s="136"/>
      <c r="V44" s="136"/>
      <c r="W44" s="136"/>
      <c r="X44" s="472"/>
      <c r="Y44" s="136"/>
      <c r="Z44" s="136"/>
      <c r="AA44" s="136"/>
      <c r="AC44" s="136"/>
    </row>
    <row r="45" spans="1:30" ht="11.25" customHeight="1" x14ac:dyDescent="0.2">
      <c r="C45" s="111" t="s">
        <v>62</v>
      </c>
      <c r="G45" s="136"/>
      <c r="H45" s="136"/>
      <c r="I45" s="136"/>
      <c r="J45" s="136"/>
      <c r="K45" s="136"/>
      <c r="L45" s="136"/>
      <c r="M45" s="136"/>
      <c r="N45" s="136"/>
      <c r="O45" s="136"/>
      <c r="P45" s="136"/>
      <c r="Q45" s="136"/>
      <c r="R45" s="136"/>
      <c r="S45" s="136"/>
      <c r="T45" s="136"/>
      <c r="U45" s="136"/>
      <c r="V45" s="136"/>
      <c r="W45" s="136"/>
      <c r="X45" s="109"/>
      <c r="Y45" s="136"/>
      <c r="Z45" s="136"/>
      <c r="AA45" s="136"/>
      <c r="AC45" s="136"/>
    </row>
    <row r="46" spans="1:30" ht="11.25" customHeight="1" x14ac:dyDescent="0.2">
      <c r="C46" s="111" t="s">
        <v>155</v>
      </c>
      <c r="O46" s="464"/>
      <c r="P46" s="464"/>
      <c r="Q46" s="464"/>
      <c r="R46" s="464"/>
      <c r="S46" s="464"/>
      <c r="T46" s="464"/>
      <c r="U46" s="464"/>
      <c r="V46" s="464"/>
      <c r="W46" s="464"/>
      <c r="X46" s="464"/>
      <c r="Y46" s="464"/>
      <c r="Z46" s="464"/>
      <c r="AA46" s="464"/>
    </row>
    <row r="47" spans="1:30" x14ac:dyDescent="0.2">
      <c r="C47" s="228"/>
    </row>
  </sheetData>
  <mergeCells count="3">
    <mergeCell ref="A5:A43"/>
    <mergeCell ref="M8:Q8"/>
    <mergeCell ref="U8:Y8"/>
  </mergeCells>
  <printOptions verticalCentered="1"/>
  <pageMargins left="0.11811023622047245" right="0.11811023622047245" top="0.51181102362204722" bottom="0.51181102362204722" header="0.51181102362204722" footer="0.51181102362204722"/>
  <pageSetup paperSize="9" scale="8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J56"/>
  <sheetViews>
    <sheetView zoomScaleNormal="100" zoomScaleSheetLayoutView="100" workbookViewId="0"/>
  </sheetViews>
  <sheetFormatPr defaultColWidth="7.7109375" defaultRowHeight="12.75" x14ac:dyDescent="0.2"/>
  <cols>
    <col min="1" max="1" width="4.28515625" style="533" customWidth="1"/>
    <col min="2" max="2" width="19" style="533" customWidth="1"/>
    <col min="3" max="3" width="6.5703125" style="533" customWidth="1"/>
    <col min="4" max="4" width="0.7109375" style="533" customWidth="1"/>
    <col min="5" max="5" width="6.7109375" style="533" bestFit="1" customWidth="1"/>
    <col min="6" max="6" width="0.7109375" style="533" customWidth="1"/>
    <col min="7" max="7" width="6.7109375" style="533" bestFit="1" customWidth="1"/>
    <col min="8" max="8" width="0.7109375" style="533" customWidth="1"/>
    <col min="9" max="9" width="8.42578125" style="533" bestFit="1" customWidth="1"/>
    <col min="10" max="10" width="1.28515625" style="533" customWidth="1"/>
    <col min="11" max="11" width="7.7109375" style="533" bestFit="1" customWidth="1"/>
    <col min="12" max="12" width="2" style="533" customWidth="1"/>
    <col min="13" max="13" width="8.7109375" style="603" customWidth="1"/>
    <col min="14" max="14" width="0.7109375" style="603" customWidth="1"/>
    <col min="15" max="15" width="9" style="603" bestFit="1" customWidth="1"/>
    <col min="16" max="16" width="0.7109375" style="603" customWidth="1"/>
    <col min="17" max="17" width="9" style="603" bestFit="1" customWidth="1"/>
    <col min="18" max="18" width="0.7109375" style="603" customWidth="1"/>
    <col min="19" max="19" width="9" style="603" bestFit="1" customWidth="1"/>
    <col min="20" max="20" width="0.7109375" style="603" customWidth="1"/>
    <col min="21" max="21" width="9.5703125" style="603" customWidth="1"/>
    <col min="22" max="22" width="1.7109375" style="603" customWidth="1"/>
    <col min="23" max="23" width="9" style="603" bestFit="1" customWidth="1"/>
    <col min="24" max="24" width="0.7109375" style="603" customWidth="1"/>
    <col min="25" max="25" width="9" style="603" bestFit="1" customWidth="1"/>
    <col min="26" max="26" width="0.7109375" style="603" customWidth="1"/>
    <col min="27" max="27" width="9" style="603" bestFit="1" customWidth="1"/>
    <col min="28" max="28" width="0.7109375" style="603" customWidth="1"/>
    <col min="29" max="29" width="9" style="603" customWidth="1"/>
    <col min="30" max="30" width="0.7109375" style="603" customWidth="1"/>
    <col min="31" max="31" width="9.5703125" style="603" customWidth="1"/>
    <col min="32" max="32" width="0.7109375" style="533" customWidth="1"/>
    <col min="33" max="33" width="1.7109375" style="533" customWidth="1"/>
    <col min="34" max="34" width="9.7109375" style="533" bestFit="1" customWidth="1"/>
    <col min="35" max="16384" width="7.7109375" style="533"/>
  </cols>
  <sheetData>
    <row r="1" spans="1:32" ht="12" customHeight="1" x14ac:dyDescent="0.2">
      <c r="B1" s="406" t="s">
        <v>156</v>
      </c>
      <c r="C1" s="406"/>
      <c r="D1" s="406"/>
      <c r="E1" s="406"/>
      <c r="F1" s="406"/>
      <c r="G1" s="406"/>
      <c r="H1" s="406"/>
      <c r="I1" s="406"/>
      <c r="J1" s="406"/>
      <c r="K1" s="406"/>
    </row>
    <row r="2" spans="1:32" ht="12" customHeight="1" x14ac:dyDescent="0.2">
      <c r="B2" s="72" t="s">
        <v>157</v>
      </c>
      <c r="C2" s="68"/>
      <c r="D2" s="68"/>
      <c r="E2" s="68"/>
      <c r="F2" s="68"/>
      <c r="G2" s="68"/>
      <c r="H2" s="68"/>
      <c r="I2" s="68"/>
      <c r="J2" s="68"/>
      <c r="K2" s="68"/>
      <c r="L2" s="541"/>
      <c r="M2" s="604"/>
      <c r="N2" s="604"/>
      <c r="O2" s="604"/>
      <c r="P2" s="604"/>
      <c r="Q2" s="604"/>
      <c r="R2" s="604"/>
      <c r="S2" s="604"/>
      <c r="T2" s="604"/>
      <c r="U2" s="604"/>
      <c r="V2" s="604"/>
    </row>
    <row r="3" spans="1:32" ht="12" customHeight="1" x14ac:dyDescent="0.2">
      <c r="A3" s="730">
        <v>21</v>
      </c>
      <c r="AC3" s="746" t="s">
        <v>2</v>
      </c>
      <c r="AD3" s="746"/>
      <c r="AE3" s="748"/>
      <c r="AF3" s="748"/>
    </row>
    <row r="4" spans="1:32" s="64" customFormat="1" ht="12" customHeight="1" x14ac:dyDescent="0.2">
      <c r="A4" s="730"/>
      <c r="M4" s="422"/>
      <c r="N4" s="422"/>
      <c r="O4" s="422"/>
      <c r="P4" s="422"/>
      <c r="Q4" s="422"/>
      <c r="R4" s="422"/>
      <c r="S4" s="422"/>
      <c r="T4" s="422"/>
      <c r="U4" s="422"/>
      <c r="V4" s="422"/>
      <c r="W4" s="422"/>
      <c r="X4" s="422"/>
      <c r="Y4" s="422"/>
      <c r="Z4" s="422"/>
      <c r="AA4" s="422"/>
      <c r="AB4" s="422"/>
      <c r="AC4" s="733" t="s">
        <v>158</v>
      </c>
      <c r="AD4" s="733"/>
      <c r="AE4" s="748"/>
      <c r="AF4" s="748"/>
    </row>
    <row r="5" spans="1:32" s="64" customFormat="1" ht="6" customHeight="1" thickBot="1" x14ac:dyDescent="0.25">
      <c r="A5" s="730"/>
      <c r="M5" s="422"/>
      <c r="N5" s="422"/>
      <c r="O5" s="422"/>
      <c r="P5" s="422"/>
      <c r="Q5" s="422"/>
      <c r="R5" s="422"/>
      <c r="S5" s="422"/>
      <c r="T5" s="422"/>
      <c r="U5" s="422"/>
      <c r="V5" s="422"/>
      <c r="W5" s="422"/>
      <c r="X5" s="422"/>
      <c r="Y5" s="422"/>
      <c r="Z5" s="422"/>
      <c r="AA5" s="422"/>
      <c r="AB5" s="422"/>
      <c r="AC5" s="422"/>
      <c r="AD5" s="422"/>
      <c r="AE5" s="422"/>
    </row>
    <row r="6" spans="1:32" s="64" customFormat="1" ht="6" customHeight="1" x14ac:dyDescent="0.2">
      <c r="A6" s="730"/>
      <c r="B6" s="407"/>
      <c r="C6" s="230"/>
      <c r="D6" s="230"/>
      <c r="E6" s="230"/>
      <c r="F6" s="230"/>
      <c r="G6" s="230"/>
      <c r="H6" s="230"/>
      <c r="I6" s="230"/>
      <c r="J6" s="230"/>
      <c r="K6" s="230"/>
      <c r="L6" s="230"/>
      <c r="M6" s="423"/>
      <c r="N6" s="423"/>
      <c r="O6" s="423"/>
      <c r="P6" s="423"/>
      <c r="Q6" s="423"/>
      <c r="R6" s="423"/>
      <c r="S6" s="423"/>
      <c r="T6" s="423"/>
      <c r="U6" s="423"/>
      <c r="V6" s="423"/>
      <c r="W6" s="423"/>
      <c r="X6" s="423"/>
      <c r="Y6" s="423"/>
      <c r="Z6" s="423"/>
      <c r="AA6" s="423"/>
      <c r="AB6" s="423"/>
      <c r="AC6" s="423"/>
      <c r="AD6" s="423"/>
      <c r="AE6" s="423"/>
      <c r="AF6" s="442"/>
    </row>
    <row r="7" spans="1:32" s="64" customFormat="1" ht="12" customHeight="1" x14ac:dyDescent="0.2">
      <c r="A7" s="730"/>
      <c r="B7" s="408" t="s">
        <v>68</v>
      </c>
      <c r="C7" s="155" t="s">
        <v>161</v>
      </c>
      <c r="D7" s="155"/>
      <c r="E7" s="155"/>
      <c r="F7" s="155"/>
      <c r="G7" s="155"/>
      <c r="H7" s="155"/>
      <c r="I7" s="153"/>
      <c r="J7" s="153"/>
      <c r="K7" s="153"/>
      <c r="L7" s="153"/>
      <c r="M7" s="395" t="s">
        <v>70</v>
      </c>
      <c r="N7" s="395"/>
      <c r="O7" s="395"/>
      <c r="P7" s="395"/>
      <c r="Q7" s="395"/>
      <c r="R7" s="395"/>
      <c r="S7" s="395"/>
      <c r="T7" s="395"/>
      <c r="U7" s="395"/>
      <c r="V7" s="395"/>
      <c r="W7" s="395" t="s">
        <v>13</v>
      </c>
      <c r="X7" s="395"/>
      <c r="Y7" s="395"/>
      <c r="Z7" s="395"/>
      <c r="AA7" s="395"/>
      <c r="AB7" s="395"/>
      <c r="AC7" s="395"/>
      <c r="AD7" s="395"/>
      <c r="AE7" s="398"/>
      <c r="AF7" s="168"/>
    </row>
    <row r="8" spans="1:32" s="64" customFormat="1" ht="12" customHeight="1" x14ac:dyDescent="0.2">
      <c r="A8" s="730"/>
      <c r="B8" s="409" t="s">
        <v>71</v>
      </c>
      <c r="C8" s="84" t="s">
        <v>162</v>
      </c>
      <c r="D8" s="84"/>
      <c r="E8" s="84"/>
      <c r="F8" s="84"/>
      <c r="G8" s="84"/>
      <c r="H8" s="84"/>
      <c r="I8" s="86"/>
      <c r="J8" s="86"/>
      <c r="K8" s="86"/>
      <c r="L8" s="86"/>
      <c r="M8" s="396" t="s">
        <v>73</v>
      </c>
      <c r="N8" s="396"/>
      <c r="O8" s="396"/>
      <c r="P8" s="396"/>
      <c r="Q8" s="396"/>
      <c r="R8" s="396"/>
      <c r="S8" s="396"/>
      <c r="T8" s="396"/>
      <c r="U8" s="396"/>
      <c r="V8" s="396"/>
      <c r="W8" s="396" t="s">
        <v>22</v>
      </c>
      <c r="X8" s="396"/>
      <c r="Y8" s="396"/>
      <c r="Z8" s="396"/>
      <c r="AA8" s="396"/>
      <c r="AB8" s="396"/>
      <c r="AC8" s="396"/>
      <c r="AD8" s="396"/>
      <c r="AE8" s="398"/>
      <c r="AF8" s="168"/>
    </row>
    <row r="9" spans="1:32" s="64" customFormat="1" ht="3.75" customHeight="1" x14ac:dyDescent="0.2">
      <c r="A9" s="730"/>
      <c r="B9" s="151"/>
      <c r="C9" s="257"/>
      <c r="D9" s="257"/>
      <c r="E9" s="257"/>
      <c r="F9" s="257"/>
      <c r="G9" s="257"/>
      <c r="H9" s="257"/>
      <c r="I9" s="257"/>
      <c r="J9" s="257"/>
      <c r="K9" s="257"/>
      <c r="L9" s="153"/>
      <c r="M9" s="397"/>
      <c r="N9" s="397"/>
      <c r="O9" s="397"/>
      <c r="P9" s="397"/>
      <c r="Q9" s="397"/>
      <c r="R9" s="397"/>
      <c r="S9" s="397"/>
      <c r="T9" s="397"/>
      <c r="U9" s="397"/>
      <c r="V9" s="398"/>
      <c r="W9" s="397"/>
      <c r="X9" s="397"/>
      <c r="Y9" s="397"/>
      <c r="Z9" s="397"/>
      <c r="AA9" s="397"/>
      <c r="AB9" s="397"/>
      <c r="AC9" s="397"/>
      <c r="AD9" s="397"/>
      <c r="AE9" s="397"/>
      <c r="AF9" s="168"/>
    </row>
    <row r="10" spans="1:32" s="64" customFormat="1" ht="2.25" customHeight="1" x14ac:dyDescent="0.2">
      <c r="A10" s="730"/>
      <c r="B10" s="151"/>
      <c r="C10" s="153"/>
      <c r="D10" s="153"/>
      <c r="E10" s="153"/>
      <c r="F10" s="153"/>
      <c r="G10" s="153"/>
      <c r="H10" s="153"/>
      <c r="I10" s="153"/>
      <c r="J10" s="153"/>
      <c r="K10" s="153"/>
      <c r="L10" s="153"/>
      <c r="M10" s="398"/>
      <c r="N10" s="398"/>
      <c r="O10" s="398"/>
      <c r="P10" s="398"/>
      <c r="Q10" s="398"/>
      <c r="R10" s="398"/>
      <c r="S10" s="398"/>
      <c r="T10" s="398"/>
      <c r="U10" s="398"/>
      <c r="V10" s="398"/>
      <c r="W10" s="395"/>
      <c r="X10" s="395"/>
      <c r="Y10" s="395"/>
      <c r="Z10" s="395"/>
      <c r="AA10" s="395"/>
      <c r="AB10" s="398"/>
      <c r="AC10" s="398"/>
      <c r="AD10" s="398"/>
      <c r="AE10" s="398"/>
      <c r="AF10" s="168"/>
    </row>
    <row r="11" spans="1:32" s="64" customFormat="1" ht="13.5" customHeight="1" x14ac:dyDescent="0.2">
      <c r="A11" s="730"/>
      <c r="B11" s="151"/>
      <c r="C11" s="742">
        <v>2023</v>
      </c>
      <c r="D11" s="742"/>
      <c r="E11" s="742"/>
      <c r="F11" s="742"/>
      <c r="G11" s="742"/>
      <c r="H11" s="290"/>
      <c r="I11" s="740" t="s">
        <v>413</v>
      </c>
      <c r="J11" s="740"/>
      <c r="K11" s="740"/>
      <c r="L11" s="80"/>
      <c r="M11" s="742">
        <v>2023</v>
      </c>
      <c r="N11" s="742"/>
      <c r="O11" s="742"/>
      <c r="P11" s="742"/>
      <c r="Q11" s="742"/>
      <c r="R11" s="323"/>
      <c r="S11" s="740" t="s">
        <v>413</v>
      </c>
      <c r="T11" s="740"/>
      <c r="U11" s="740"/>
      <c r="V11" s="80"/>
      <c r="W11" s="742">
        <v>2023</v>
      </c>
      <c r="X11" s="742"/>
      <c r="Y11" s="742"/>
      <c r="Z11" s="742"/>
      <c r="AA11" s="742"/>
      <c r="AB11" s="323"/>
      <c r="AC11" s="740" t="s">
        <v>413</v>
      </c>
      <c r="AD11" s="740"/>
      <c r="AE11" s="740"/>
      <c r="AF11" s="168"/>
    </row>
    <row r="12" spans="1:32" s="64" customFormat="1" ht="10.5" customHeight="1" x14ac:dyDescent="0.2">
      <c r="A12" s="730"/>
      <c r="B12" s="151"/>
      <c r="C12" s="368"/>
      <c r="D12" s="368"/>
      <c r="E12" s="368"/>
      <c r="F12" s="368"/>
      <c r="G12" s="368"/>
      <c r="H12" s="639"/>
      <c r="I12" s="741" t="s">
        <v>414</v>
      </c>
      <c r="J12" s="741"/>
      <c r="K12" s="741"/>
      <c r="L12" s="86"/>
      <c r="M12" s="368"/>
      <c r="N12" s="368"/>
      <c r="O12" s="368"/>
      <c r="P12" s="368"/>
      <c r="Q12" s="368"/>
      <c r="R12" s="639"/>
      <c r="S12" s="741" t="s">
        <v>414</v>
      </c>
      <c r="T12" s="741"/>
      <c r="U12" s="741"/>
      <c r="V12" s="86"/>
      <c r="W12" s="368"/>
      <c r="X12" s="368"/>
      <c r="Y12" s="368"/>
      <c r="Z12" s="368"/>
      <c r="AA12" s="368"/>
      <c r="AB12" s="639"/>
      <c r="AC12" s="741" t="s">
        <v>414</v>
      </c>
      <c r="AD12" s="741"/>
      <c r="AE12" s="741"/>
      <c r="AF12" s="168"/>
    </row>
    <row r="13" spans="1:32" s="64" customFormat="1" ht="4.5" customHeight="1" x14ac:dyDescent="0.2">
      <c r="A13" s="730"/>
      <c r="B13" s="151"/>
      <c r="C13" s="369"/>
      <c r="D13" s="369"/>
      <c r="E13" s="369"/>
      <c r="F13" s="369"/>
      <c r="G13" s="369"/>
      <c r="H13" s="369"/>
      <c r="I13" s="369"/>
      <c r="J13" s="369"/>
      <c r="K13" s="369"/>
      <c r="L13" s="86"/>
      <c r="M13" s="369"/>
      <c r="N13" s="369"/>
      <c r="O13" s="369"/>
      <c r="P13" s="369"/>
      <c r="Q13" s="369"/>
      <c r="R13" s="369"/>
      <c r="S13" s="369"/>
      <c r="T13" s="369"/>
      <c r="U13" s="369"/>
      <c r="V13" s="86"/>
      <c r="W13" s="369"/>
      <c r="X13" s="369"/>
      <c r="Y13" s="369"/>
      <c r="Z13" s="369"/>
      <c r="AA13" s="369"/>
      <c r="AB13" s="369"/>
      <c r="AC13" s="369"/>
      <c r="AD13" s="369"/>
      <c r="AE13" s="369"/>
      <c r="AF13" s="168"/>
    </row>
    <row r="14" spans="1:32" s="64" customFormat="1" ht="12.75" customHeight="1" x14ac:dyDescent="0.2">
      <c r="A14" s="730"/>
      <c r="B14" s="151"/>
      <c r="C14" s="323" t="s">
        <v>424</v>
      </c>
      <c r="D14" s="323"/>
      <c r="E14" s="724" t="s">
        <v>419</v>
      </c>
      <c r="F14" s="724"/>
      <c r="G14" s="724" t="s">
        <v>418</v>
      </c>
      <c r="H14" s="323"/>
      <c r="I14" s="323" t="s">
        <v>425</v>
      </c>
      <c r="J14" s="323"/>
      <c r="K14" s="323" t="s">
        <v>426</v>
      </c>
      <c r="L14" s="81"/>
      <c r="M14" s="724" t="s">
        <v>424</v>
      </c>
      <c r="N14" s="724"/>
      <c r="O14" s="724" t="s">
        <v>419</v>
      </c>
      <c r="P14" s="724"/>
      <c r="Q14" s="724" t="s">
        <v>418</v>
      </c>
      <c r="R14" s="724"/>
      <c r="S14" s="724" t="s">
        <v>425</v>
      </c>
      <c r="T14" s="724"/>
      <c r="U14" s="724" t="s">
        <v>426</v>
      </c>
      <c r="V14" s="81"/>
      <c r="W14" s="724" t="s">
        <v>424</v>
      </c>
      <c r="X14" s="724"/>
      <c r="Y14" s="724" t="s">
        <v>419</v>
      </c>
      <c r="Z14" s="724"/>
      <c r="AA14" s="724" t="s">
        <v>418</v>
      </c>
      <c r="AB14" s="724"/>
      <c r="AC14" s="724" t="s">
        <v>425</v>
      </c>
      <c r="AD14" s="724"/>
      <c r="AE14" s="724" t="s">
        <v>426</v>
      </c>
      <c r="AF14" s="168"/>
    </row>
    <row r="15" spans="1:32" s="64" customFormat="1" ht="11.25" x14ac:dyDescent="0.2">
      <c r="A15" s="730"/>
      <c r="B15" s="151"/>
      <c r="C15" s="328"/>
      <c r="D15" s="297"/>
      <c r="E15" s="328"/>
      <c r="F15" s="297"/>
      <c r="G15" s="328"/>
      <c r="H15" s="297"/>
      <c r="I15" s="323">
        <v>2023</v>
      </c>
      <c r="J15" s="323"/>
      <c r="K15" s="323">
        <v>2022</v>
      </c>
      <c r="L15" s="388"/>
      <c r="M15" s="328"/>
      <c r="N15" s="297"/>
      <c r="O15" s="328"/>
      <c r="P15" s="297"/>
      <c r="Q15" s="328"/>
      <c r="R15" s="297"/>
      <c r="S15" s="323">
        <v>2023</v>
      </c>
      <c r="T15" s="323"/>
      <c r="U15" s="323">
        <v>2022</v>
      </c>
      <c r="V15" s="155"/>
      <c r="W15" s="328"/>
      <c r="X15" s="297"/>
      <c r="Y15" s="328"/>
      <c r="Z15" s="297"/>
      <c r="AA15" s="328"/>
      <c r="AB15" s="297"/>
      <c r="AC15" s="323">
        <v>2023</v>
      </c>
      <c r="AD15" s="323"/>
      <c r="AE15" s="323">
        <v>2022</v>
      </c>
      <c r="AF15" s="402"/>
    </row>
    <row r="16" spans="1:32" s="64" customFormat="1" ht="3" customHeight="1" x14ac:dyDescent="0.2">
      <c r="A16" s="730"/>
      <c r="B16" s="255"/>
      <c r="C16" s="370"/>
      <c r="D16" s="370"/>
      <c r="E16" s="370"/>
      <c r="F16" s="370"/>
      <c r="G16" s="370"/>
      <c r="H16" s="257"/>
      <c r="I16" s="389"/>
      <c r="J16" s="389"/>
      <c r="K16" s="389"/>
      <c r="L16" s="88"/>
      <c r="M16" s="370"/>
      <c r="N16" s="370"/>
      <c r="O16" s="370"/>
      <c r="P16" s="370"/>
      <c r="Q16" s="370"/>
      <c r="R16" s="257"/>
      <c r="S16" s="389"/>
      <c r="T16" s="389"/>
      <c r="U16" s="389"/>
      <c r="V16" s="433"/>
      <c r="W16" s="424"/>
      <c r="X16" s="424"/>
      <c r="Y16" s="424"/>
      <c r="Z16" s="424"/>
      <c r="AA16" s="424"/>
      <c r="AB16" s="424"/>
      <c r="AC16" s="658"/>
      <c r="AD16" s="429"/>
      <c r="AE16" s="443"/>
      <c r="AF16" s="141"/>
    </row>
    <row r="17" spans="1:36" s="64" customFormat="1" ht="5.25" customHeight="1" x14ac:dyDescent="0.2">
      <c r="A17" s="730"/>
      <c r="B17" s="95"/>
      <c r="C17" s="69"/>
      <c r="D17" s="69"/>
      <c r="E17" s="69"/>
      <c r="F17" s="69"/>
      <c r="G17" s="69"/>
      <c r="I17" s="69"/>
      <c r="J17" s="164"/>
      <c r="K17" s="425"/>
      <c r="L17" s="71"/>
      <c r="M17" s="69"/>
      <c r="N17" s="426"/>
      <c r="O17" s="69"/>
      <c r="P17" s="426"/>
      <c r="Q17" s="69"/>
      <c r="R17" s="422"/>
      <c r="S17" s="69"/>
      <c r="T17" s="434"/>
      <c r="U17" s="434"/>
      <c r="V17" s="434"/>
      <c r="W17" s="69"/>
      <c r="X17" s="360"/>
      <c r="Y17" s="69"/>
      <c r="Z17" s="360"/>
      <c r="AA17" s="69"/>
      <c r="AB17" s="360"/>
      <c r="AC17" s="69"/>
      <c r="AD17" s="123"/>
      <c r="AE17" s="390"/>
      <c r="AF17" s="444"/>
    </row>
    <row r="18" spans="1:36" s="64" customFormat="1" ht="11.25" x14ac:dyDescent="0.2">
      <c r="A18" s="730"/>
      <c r="B18" s="410" t="s">
        <v>74</v>
      </c>
      <c r="C18" s="360">
        <v>0</v>
      </c>
      <c r="D18" s="147"/>
      <c r="E18" s="360">
        <v>0</v>
      </c>
      <c r="F18" s="147"/>
      <c r="G18" s="360">
        <v>0</v>
      </c>
      <c r="H18" s="109"/>
      <c r="I18" s="360">
        <v>201.6</v>
      </c>
      <c r="J18" s="147"/>
      <c r="K18" s="360">
        <v>2222</v>
      </c>
      <c r="L18" s="147"/>
      <c r="M18" s="360">
        <v>13430.2125</v>
      </c>
      <c r="N18" s="147"/>
      <c r="O18" s="360">
        <v>9357.6</v>
      </c>
      <c r="P18" s="147"/>
      <c r="Q18" s="360">
        <v>8071.8</v>
      </c>
      <c r="R18" s="109"/>
      <c r="S18" s="360">
        <v>99469.832500000004</v>
      </c>
      <c r="T18" s="147"/>
      <c r="U18" s="147">
        <v>95663.305000000008</v>
      </c>
      <c r="V18" s="632"/>
      <c r="W18" s="360">
        <v>13430.2125</v>
      </c>
      <c r="X18" s="147"/>
      <c r="Y18" s="360">
        <v>9357.6</v>
      </c>
      <c r="Z18" s="147"/>
      <c r="AA18" s="360">
        <v>8071.8</v>
      </c>
      <c r="AB18" s="109"/>
      <c r="AC18" s="360">
        <v>99671.43250000001</v>
      </c>
      <c r="AD18" s="147"/>
      <c r="AE18" s="147">
        <v>97885.305000000008</v>
      </c>
      <c r="AF18" s="142"/>
      <c r="AH18" s="123"/>
      <c r="AI18" s="123"/>
      <c r="AJ18" s="123"/>
    </row>
    <row r="19" spans="1:36" s="64" customFormat="1" ht="9.75" customHeight="1" x14ac:dyDescent="0.2">
      <c r="A19" s="730"/>
      <c r="B19" s="411" t="s">
        <v>75</v>
      </c>
      <c r="C19" s="646"/>
      <c r="D19" s="147"/>
      <c r="E19" s="646"/>
      <c r="F19" s="147"/>
      <c r="G19" s="646"/>
      <c r="H19" s="109"/>
      <c r="I19" s="646"/>
      <c r="J19" s="147"/>
      <c r="K19" s="147"/>
      <c r="L19" s="147"/>
      <c r="M19" s="646"/>
      <c r="N19" s="147"/>
      <c r="O19" s="646"/>
      <c r="P19" s="147"/>
      <c r="Q19" s="646"/>
      <c r="R19" s="109"/>
      <c r="S19" s="646"/>
      <c r="T19" s="147"/>
      <c r="U19" s="147"/>
      <c r="V19" s="632"/>
      <c r="W19" s="646"/>
      <c r="X19" s="147"/>
      <c r="Y19" s="646"/>
      <c r="Z19" s="147"/>
      <c r="AA19" s="646"/>
      <c r="AB19" s="109"/>
      <c r="AC19" s="646"/>
      <c r="AD19" s="147"/>
      <c r="AE19" s="147"/>
      <c r="AF19" s="142"/>
      <c r="AH19" s="123"/>
      <c r="AI19" s="123"/>
      <c r="AJ19" s="123"/>
    </row>
    <row r="20" spans="1:36" s="64" customFormat="1" ht="14.25" customHeight="1" x14ac:dyDescent="0.2">
      <c r="A20" s="730"/>
      <c r="B20" s="410" t="s">
        <v>76</v>
      </c>
      <c r="C20" s="360">
        <v>0.02</v>
      </c>
      <c r="D20" s="147"/>
      <c r="E20" s="360">
        <v>0</v>
      </c>
      <c r="F20" s="147"/>
      <c r="G20" s="360">
        <v>0</v>
      </c>
      <c r="H20" s="109"/>
      <c r="I20" s="360">
        <v>46.58</v>
      </c>
      <c r="J20" s="147"/>
      <c r="K20" s="360">
        <v>0</v>
      </c>
      <c r="L20" s="147"/>
      <c r="M20" s="360">
        <v>16563.046999999999</v>
      </c>
      <c r="N20" s="147"/>
      <c r="O20" s="360">
        <v>18454.455000000002</v>
      </c>
      <c r="P20" s="147"/>
      <c r="Q20" s="360">
        <v>15347.647999999999</v>
      </c>
      <c r="R20" s="109"/>
      <c r="S20" s="360">
        <v>184371.76</v>
      </c>
      <c r="T20" s="147"/>
      <c r="U20" s="147">
        <v>267663.24935</v>
      </c>
      <c r="V20" s="632"/>
      <c r="W20" s="360">
        <v>16563.066999999999</v>
      </c>
      <c r="X20" s="147"/>
      <c r="Y20" s="360">
        <v>18454.455000000002</v>
      </c>
      <c r="Z20" s="147"/>
      <c r="AA20" s="360">
        <v>15347.647999999999</v>
      </c>
      <c r="AB20" s="109"/>
      <c r="AC20" s="360">
        <v>184418.34</v>
      </c>
      <c r="AD20" s="147"/>
      <c r="AE20" s="147">
        <v>267663.24935</v>
      </c>
      <c r="AF20" s="142"/>
      <c r="AH20" s="123"/>
      <c r="AI20" s="123"/>
      <c r="AJ20" s="123"/>
    </row>
    <row r="21" spans="1:36" s="64" customFormat="1" ht="9.75" customHeight="1" x14ac:dyDescent="0.2">
      <c r="A21" s="730"/>
      <c r="B21" s="411" t="s">
        <v>77</v>
      </c>
      <c r="C21" s="646"/>
      <c r="D21" s="147"/>
      <c r="E21" s="646"/>
      <c r="F21" s="147"/>
      <c r="G21" s="646"/>
      <c r="H21" s="109"/>
      <c r="I21" s="646"/>
      <c r="J21" s="147"/>
      <c r="K21" s="147"/>
      <c r="L21" s="147"/>
      <c r="M21" s="646"/>
      <c r="N21" s="147"/>
      <c r="O21" s="646"/>
      <c r="P21" s="147"/>
      <c r="Q21" s="646"/>
      <c r="R21" s="109"/>
      <c r="S21" s="646"/>
      <c r="T21" s="147"/>
      <c r="U21" s="147"/>
      <c r="V21" s="632"/>
      <c r="W21" s="646"/>
      <c r="X21" s="147"/>
      <c r="Y21" s="646"/>
      <c r="Z21" s="147"/>
      <c r="AA21" s="646"/>
      <c r="AB21" s="109"/>
      <c r="AC21" s="646"/>
      <c r="AD21" s="147"/>
      <c r="AE21" s="147"/>
      <c r="AF21" s="142"/>
      <c r="AH21" s="123"/>
      <c r="AI21" s="123"/>
      <c r="AJ21" s="123"/>
    </row>
    <row r="22" spans="1:36" s="64" customFormat="1" ht="14.25" customHeight="1" x14ac:dyDescent="0.2">
      <c r="A22" s="730"/>
      <c r="B22" s="410" t="s">
        <v>159</v>
      </c>
      <c r="C22" s="360">
        <v>0</v>
      </c>
      <c r="D22" s="147"/>
      <c r="E22" s="360">
        <v>0</v>
      </c>
      <c r="F22" s="147"/>
      <c r="G22" s="360">
        <v>0</v>
      </c>
      <c r="H22" s="109"/>
      <c r="I22" s="360">
        <v>343.49</v>
      </c>
      <c r="J22" s="147"/>
      <c r="K22" s="360">
        <v>3000.8250600000001</v>
      </c>
      <c r="L22" s="147"/>
      <c r="M22" s="360">
        <v>38128.247600000002</v>
      </c>
      <c r="N22" s="147"/>
      <c r="O22" s="360">
        <v>28037.1165</v>
      </c>
      <c r="P22" s="147"/>
      <c r="Q22" s="360">
        <v>21556.715</v>
      </c>
      <c r="R22" s="109"/>
      <c r="S22" s="360">
        <v>177821.20286000002</v>
      </c>
      <c r="T22" s="147"/>
      <c r="U22" s="147">
        <v>131777.35737000001</v>
      </c>
      <c r="V22" s="632"/>
      <c r="W22" s="360">
        <v>38128.247600000002</v>
      </c>
      <c r="X22" s="147"/>
      <c r="Y22" s="360">
        <v>28037.1165</v>
      </c>
      <c r="Z22" s="147"/>
      <c r="AA22" s="360">
        <v>21556.715</v>
      </c>
      <c r="AB22" s="109"/>
      <c r="AC22" s="360">
        <v>178164.69286000001</v>
      </c>
      <c r="AD22" s="147"/>
      <c r="AE22" s="147">
        <v>134778.18243000002</v>
      </c>
      <c r="AF22" s="142"/>
      <c r="AH22" s="123"/>
      <c r="AI22" s="123"/>
      <c r="AJ22" s="123"/>
    </row>
    <row r="23" spans="1:36" s="64" customFormat="1" ht="10.5" customHeight="1" x14ac:dyDescent="0.2">
      <c r="A23" s="730"/>
      <c r="B23" s="411" t="s">
        <v>160</v>
      </c>
      <c r="D23" s="147"/>
      <c r="F23" s="147"/>
      <c r="H23" s="109"/>
      <c r="J23" s="147"/>
      <c r="L23" s="147"/>
      <c r="N23" s="147"/>
      <c r="P23" s="147"/>
      <c r="R23" s="109"/>
      <c r="T23" s="147"/>
      <c r="U23" s="147"/>
      <c r="V23" s="632"/>
      <c r="X23" s="147"/>
      <c r="Z23" s="147"/>
      <c r="AB23" s="109"/>
      <c r="AD23" s="147"/>
      <c r="AE23" s="147"/>
      <c r="AF23" s="142"/>
      <c r="AH23" s="123"/>
      <c r="AI23" s="123"/>
      <c r="AJ23" s="123"/>
    </row>
    <row r="24" spans="1:36" s="64" customFormat="1" ht="14.25" customHeight="1" x14ac:dyDescent="0.2">
      <c r="A24" s="730"/>
      <c r="B24" s="410" t="s">
        <v>80</v>
      </c>
      <c r="C24" s="646">
        <v>4078.0549999999998</v>
      </c>
      <c r="D24" s="147"/>
      <c r="E24" s="646">
        <v>1091.67</v>
      </c>
      <c r="F24" s="147"/>
      <c r="G24" s="646">
        <v>1838.44</v>
      </c>
      <c r="H24" s="109"/>
      <c r="I24" s="646">
        <v>15062.434999999999</v>
      </c>
      <c r="J24" s="147"/>
      <c r="K24" s="147">
        <v>6344.887200000001</v>
      </c>
      <c r="L24" s="147"/>
      <c r="M24" s="646">
        <v>38286.270250000001</v>
      </c>
      <c r="N24" s="147"/>
      <c r="O24" s="646">
        <v>36346.791700000002</v>
      </c>
      <c r="P24" s="147"/>
      <c r="Q24" s="646">
        <v>42022.7238</v>
      </c>
      <c r="R24" s="109"/>
      <c r="S24" s="646">
        <v>393809.21967999998</v>
      </c>
      <c r="T24" s="147"/>
      <c r="U24" s="147">
        <v>579328.67469000001</v>
      </c>
      <c r="V24" s="632"/>
      <c r="W24" s="646">
        <v>42364.325250000002</v>
      </c>
      <c r="X24" s="147"/>
      <c r="Y24" s="646">
        <v>37438.4617</v>
      </c>
      <c r="Z24" s="147"/>
      <c r="AA24" s="646">
        <v>43861.163800000002</v>
      </c>
      <c r="AB24" s="109"/>
      <c r="AC24" s="646">
        <v>408871.65467999998</v>
      </c>
      <c r="AD24" s="147"/>
      <c r="AE24" s="147">
        <v>585673.56189000001</v>
      </c>
      <c r="AF24" s="142"/>
      <c r="AH24" s="123"/>
      <c r="AI24" s="123"/>
      <c r="AJ24" s="123"/>
    </row>
    <row r="25" spans="1:36" s="64" customFormat="1" ht="9.75" customHeight="1" x14ac:dyDescent="0.2">
      <c r="A25" s="730"/>
      <c r="B25" s="411" t="s">
        <v>81</v>
      </c>
      <c r="C25" s="646"/>
      <c r="D25" s="360"/>
      <c r="E25" s="646"/>
      <c r="F25" s="360"/>
      <c r="G25" s="646"/>
      <c r="H25" s="109"/>
      <c r="I25" s="646"/>
      <c r="J25" s="147"/>
      <c r="K25" s="147"/>
      <c r="L25" s="147"/>
      <c r="M25" s="646"/>
      <c r="N25" s="360"/>
      <c r="O25" s="646"/>
      <c r="P25" s="360"/>
      <c r="Q25" s="646"/>
      <c r="R25" s="109"/>
      <c r="S25" s="646"/>
      <c r="T25" s="147"/>
      <c r="U25" s="147"/>
      <c r="V25" s="632"/>
      <c r="W25" s="646"/>
      <c r="X25" s="360"/>
      <c r="Y25" s="646"/>
      <c r="Z25" s="360"/>
      <c r="AA25" s="646"/>
      <c r="AB25" s="109"/>
      <c r="AC25" s="646"/>
      <c r="AD25" s="147"/>
      <c r="AE25" s="147"/>
      <c r="AF25" s="445"/>
      <c r="AH25" s="100"/>
    </row>
    <row r="26" spans="1:36" s="64" customFormat="1" ht="8.25" customHeight="1" x14ac:dyDescent="0.2">
      <c r="A26" s="730"/>
      <c r="B26" s="102"/>
      <c r="C26" s="374"/>
      <c r="D26" s="374"/>
      <c r="E26" s="374"/>
      <c r="F26" s="374"/>
      <c r="G26" s="374"/>
      <c r="H26" s="281"/>
      <c r="I26" s="374"/>
      <c r="J26" s="145"/>
      <c r="K26" s="145"/>
      <c r="L26" s="145"/>
      <c r="M26" s="374"/>
      <c r="N26" s="374"/>
      <c r="O26" s="374"/>
      <c r="P26" s="374"/>
      <c r="Q26" s="374"/>
      <c r="R26" s="281"/>
      <c r="S26" s="374"/>
      <c r="T26" s="145"/>
      <c r="U26" s="145"/>
      <c r="V26" s="633"/>
      <c r="W26" s="374"/>
      <c r="X26" s="374"/>
      <c r="Y26" s="374"/>
      <c r="Z26" s="374"/>
      <c r="AA26" s="374"/>
      <c r="AB26" s="281"/>
      <c r="AC26" s="374"/>
      <c r="AD26" s="145"/>
      <c r="AE26" s="145"/>
      <c r="AF26" s="446"/>
    </row>
    <row r="27" spans="1:36" s="64" customFormat="1" ht="12.75" customHeight="1" x14ac:dyDescent="0.2">
      <c r="A27" s="730"/>
      <c r="B27" s="410" t="s">
        <v>82</v>
      </c>
      <c r="C27" s="391">
        <f>SUM(C18:C24)</f>
        <v>4078.0749999999998</v>
      </c>
      <c r="D27" s="391"/>
      <c r="E27" s="391">
        <f>SUM(E18:E24)</f>
        <v>1091.67</v>
      </c>
      <c r="F27" s="391"/>
      <c r="G27" s="391">
        <f>SUM(G18:G24)</f>
        <v>1838.44</v>
      </c>
      <c r="H27" s="391"/>
      <c r="I27" s="391">
        <f>SUM(I18:I24)</f>
        <v>15654.105</v>
      </c>
      <c r="J27" s="391"/>
      <c r="K27" s="391">
        <f t="shared" ref="K27" si="0">SUM(K18:K24)</f>
        <v>11567.71226</v>
      </c>
      <c r="L27" s="391"/>
      <c r="M27" s="391">
        <f>SUM(M18:M24)</f>
        <v>106407.77735</v>
      </c>
      <c r="N27" s="391"/>
      <c r="O27" s="391">
        <f>SUM(O18:O24)</f>
        <v>92195.963199999998</v>
      </c>
      <c r="P27" s="391"/>
      <c r="Q27" s="391">
        <f>SUM(Q18:Q24)</f>
        <v>86998.886800000007</v>
      </c>
      <c r="R27" s="391"/>
      <c r="S27" s="391">
        <f>SUM(S18:S24)</f>
        <v>855472.01503999997</v>
      </c>
      <c r="T27" s="391"/>
      <c r="U27" s="391">
        <f t="shared" ref="U27" si="1">SUM(U18:U24)</f>
        <v>1074432.58641</v>
      </c>
      <c r="V27" s="391"/>
      <c r="W27" s="391">
        <f>SUM(W18:W24)</f>
        <v>110485.85235</v>
      </c>
      <c r="X27" s="391"/>
      <c r="Y27" s="391">
        <f>SUM(Y18:Y24)</f>
        <v>93287.633199999997</v>
      </c>
      <c r="Z27" s="391"/>
      <c r="AA27" s="391">
        <f>SUM(AA18:AA24)</f>
        <v>88837.32680000001</v>
      </c>
      <c r="AB27" s="391"/>
      <c r="AC27" s="391">
        <f>SUM(AC18:AC24)</f>
        <v>871126.12003999995</v>
      </c>
      <c r="AD27" s="391"/>
      <c r="AE27" s="391">
        <f t="shared" ref="AE27" si="2">SUM(AE18:AE24)</f>
        <v>1086000.2986699999</v>
      </c>
      <c r="AF27" s="142"/>
      <c r="AH27" s="100"/>
    </row>
    <row r="28" spans="1:36" s="64" customFormat="1" ht="11.25" customHeight="1" x14ac:dyDescent="0.2">
      <c r="A28" s="730"/>
      <c r="B28" s="411" t="s">
        <v>83</v>
      </c>
      <c r="I28" s="427"/>
      <c r="J28" s="427"/>
      <c r="K28" s="147"/>
      <c r="L28" s="136"/>
      <c r="M28" s="422"/>
      <c r="N28" s="422"/>
      <c r="O28" s="422"/>
      <c r="P28" s="422"/>
      <c r="Q28" s="422"/>
      <c r="R28" s="435"/>
      <c r="S28" s="435"/>
      <c r="T28" s="435"/>
      <c r="U28" s="435"/>
      <c r="V28" s="435"/>
      <c r="W28" s="422"/>
      <c r="X28" s="422"/>
      <c r="Y28" s="422"/>
      <c r="Z28" s="422"/>
      <c r="AA28" s="422"/>
      <c r="AB28" s="441"/>
      <c r="AC28" s="441"/>
      <c r="AD28" s="441"/>
      <c r="AE28" s="441"/>
      <c r="AF28" s="445"/>
    </row>
    <row r="29" spans="1:36" s="64" customFormat="1" ht="5.25" customHeight="1" thickBot="1" x14ac:dyDescent="0.25">
      <c r="A29" s="730"/>
      <c r="B29" s="412"/>
      <c r="C29" s="380"/>
      <c r="D29" s="380"/>
      <c r="E29" s="380"/>
      <c r="F29" s="380"/>
      <c r="G29" s="380"/>
      <c r="H29" s="380"/>
      <c r="I29" s="380"/>
      <c r="J29" s="380"/>
      <c r="K29" s="380"/>
      <c r="L29" s="379"/>
      <c r="M29" s="428"/>
      <c r="N29" s="428"/>
      <c r="O29" s="428"/>
      <c r="P29" s="428"/>
      <c r="Q29" s="428"/>
      <c r="R29" s="428"/>
      <c r="S29" s="428"/>
      <c r="T29" s="428"/>
      <c r="U29" s="428"/>
      <c r="V29" s="428"/>
      <c r="W29" s="436"/>
      <c r="X29" s="436"/>
      <c r="Y29" s="436"/>
      <c r="Z29" s="436"/>
      <c r="AA29" s="436"/>
      <c r="AB29" s="436"/>
      <c r="AC29" s="436"/>
      <c r="AD29" s="436"/>
      <c r="AE29" s="436"/>
      <c r="AF29" s="447"/>
    </row>
    <row r="30" spans="1:36" s="64" customFormat="1" ht="6.75" customHeight="1" thickBot="1" x14ac:dyDescent="0.25">
      <c r="A30" s="730"/>
      <c r="B30" s="413"/>
      <c r="M30" s="422"/>
      <c r="N30" s="422"/>
      <c r="O30" s="422"/>
      <c r="P30" s="422"/>
      <c r="Q30" s="422"/>
      <c r="R30" s="422"/>
      <c r="S30" s="422"/>
      <c r="T30" s="422"/>
      <c r="U30" s="422"/>
      <c r="V30" s="422"/>
      <c r="W30" s="422"/>
      <c r="X30" s="422"/>
      <c r="Y30" s="422"/>
      <c r="Z30" s="422"/>
      <c r="AA30" s="422"/>
      <c r="AB30" s="422"/>
      <c r="AC30" s="422"/>
      <c r="AD30" s="422"/>
      <c r="AE30" s="422"/>
    </row>
    <row r="31" spans="1:36" s="64" customFormat="1" ht="17.25" customHeight="1" x14ac:dyDescent="0.2">
      <c r="A31" s="730"/>
      <c r="B31" s="414" t="s">
        <v>84</v>
      </c>
      <c r="C31" s="415" t="s">
        <v>161</v>
      </c>
      <c r="D31" s="415"/>
      <c r="E31" s="415"/>
      <c r="F31" s="415"/>
      <c r="G31" s="415"/>
      <c r="H31" s="415"/>
      <c r="I31" s="230"/>
      <c r="J31" s="230"/>
      <c r="K31" s="230"/>
      <c r="L31" s="415"/>
      <c r="M31" s="624" t="s">
        <v>70</v>
      </c>
      <c r="N31" s="624"/>
      <c r="O31" s="624"/>
      <c r="P31" s="624"/>
      <c r="Q31" s="624"/>
      <c r="R31" s="624"/>
      <c r="S31" s="423"/>
      <c r="T31" s="423"/>
      <c r="U31" s="423"/>
      <c r="V31" s="423"/>
      <c r="W31" s="625" t="s">
        <v>13</v>
      </c>
      <c r="X31" s="625"/>
      <c r="Y31" s="625"/>
      <c r="Z31" s="625"/>
      <c r="AA31" s="625"/>
      <c r="AB31" s="625"/>
      <c r="AC31" s="423"/>
      <c r="AD31" s="423"/>
      <c r="AE31" s="423"/>
      <c r="AF31" s="442"/>
    </row>
    <row r="32" spans="1:36" s="64" customFormat="1" ht="12.75" customHeight="1" x14ac:dyDescent="0.2">
      <c r="A32" s="730"/>
      <c r="B32" s="416" t="s">
        <v>85</v>
      </c>
      <c r="C32" s="84" t="s">
        <v>162</v>
      </c>
      <c r="D32" s="84"/>
      <c r="E32" s="84"/>
      <c r="F32" s="84"/>
      <c r="G32" s="84"/>
      <c r="H32" s="84"/>
      <c r="I32" s="153"/>
      <c r="J32" s="153"/>
      <c r="K32" s="153"/>
      <c r="L32" s="84"/>
      <c r="M32" s="626" t="s">
        <v>73</v>
      </c>
      <c r="N32" s="626"/>
      <c r="O32" s="626"/>
      <c r="P32" s="626"/>
      <c r="Q32" s="626"/>
      <c r="R32" s="626"/>
      <c r="S32" s="398"/>
      <c r="T32" s="398"/>
      <c r="U32" s="398"/>
      <c r="V32" s="398"/>
      <c r="W32" s="396" t="s">
        <v>22</v>
      </c>
      <c r="X32" s="396"/>
      <c r="Y32" s="396"/>
      <c r="Z32" s="396"/>
      <c r="AA32" s="396"/>
      <c r="AB32" s="396"/>
      <c r="AC32" s="398"/>
      <c r="AD32" s="398"/>
      <c r="AE32" s="398"/>
      <c r="AF32" s="168"/>
    </row>
    <row r="33" spans="1:34" s="64" customFormat="1" ht="4.5" customHeight="1" x14ac:dyDescent="0.2">
      <c r="A33" s="730"/>
      <c r="B33" s="417"/>
      <c r="C33" s="257"/>
      <c r="D33" s="257"/>
      <c r="E33" s="257"/>
      <c r="F33" s="257"/>
      <c r="G33" s="257"/>
      <c r="H33" s="257"/>
      <c r="I33" s="257"/>
      <c r="J33" s="153"/>
      <c r="K33" s="153"/>
      <c r="L33" s="153"/>
      <c r="M33" s="397"/>
      <c r="N33" s="397"/>
      <c r="O33" s="397"/>
      <c r="P33" s="397"/>
      <c r="Q33" s="397"/>
      <c r="R33" s="397"/>
      <c r="S33" s="397"/>
      <c r="T33" s="398"/>
      <c r="U33" s="398"/>
      <c r="V33" s="398"/>
      <c r="W33" s="397"/>
      <c r="X33" s="397"/>
      <c r="Y33" s="397"/>
      <c r="Z33" s="397"/>
      <c r="AA33" s="397"/>
      <c r="AB33" s="397"/>
      <c r="AC33" s="397"/>
      <c r="AD33" s="397"/>
      <c r="AE33" s="398"/>
      <c r="AF33" s="168"/>
    </row>
    <row r="34" spans="1:34" s="64" customFormat="1" ht="3" customHeight="1" x14ac:dyDescent="0.2">
      <c r="A34" s="730"/>
      <c r="B34" s="151"/>
      <c r="C34" s="418"/>
      <c r="D34" s="418"/>
      <c r="E34" s="418"/>
      <c r="F34" s="418"/>
      <c r="G34" s="418"/>
      <c r="H34" s="418"/>
      <c r="I34" s="153"/>
      <c r="J34" s="153"/>
      <c r="K34" s="153"/>
      <c r="L34" s="153"/>
      <c r="M34" s="398"/>
      <c r="N34" s="398"/>
      <c r="O34" s="398"/>
      <c r="P34" s="398"/>
      <c r="Q34" s="398"/>
      <c r="R34" s="398"/>
      <c r="S34" s="398"/>
      <c r="T34" s="398"/>
      <c r="U34" s="398"/>
      <c r="V34" s="398"/>
      <c r="W34" s="627"/>
      <c r="X34" s="627"/>
      <c r="Y34" s="627"/>
      <c r="Z34" s="627"/>
      <c r="AA34" s="627"/>
      <c r="AB34" s="627"/>
      <c r="AC34" s="627"/>
      <c r="AD34" s="398"/>
      <c r="AE34" s="398"/>
      <c r="AF34" s="168"/>
    </row>
    <row r="35" spans="1:34" s="64" customFormat="1" ht="14.25" customHeight="1" x14ac:dyDescent="0.2">
      <c r="A35" s="730"/>
      <c r="B35" s="151"/>
      <c r="C35" s="276" t="s">
        <v>416</v>
      </c>
      <c r="D35" s="129"/>
      <c r="E35" s="129">
        <v>2021</v>
      </c>
      <c r="F35" s="129"/>
      <c r="G35" s="129">
        <v>2020</v>
      </c>
      <c r="H35" s="129"/>
      <c r="I35" s="129">
        <v>2019</v>
      </c>
      <c r="J35" s="276"/>
      <c r="K35" s="276"/>
      <c r="L35" s="80"/>
      <c r="M35" s="276" t="s">
        <v>416</v>
      </c>
      <c r="N35" s="129"/>
      <c r="O35" s="129">
        <v>2021</v>
      </c>
      <c r="P35" s="129"/>
      <c r="Q35" s="129">
        <v>2020</v>
      </c>
      <c r="R35" s="129"/>
      <c r="S35" s="129">
        <v>2019</v>
      </c>
      <c r="T35" s="628"/>
      <c r="U35" s="628"/>
      <c r="V35" s="628"/>
      <c r="W35" s="276" t="s">
        <v>416</v>
      </c>
      <c r="X35" s="129"/>
      <c r="Y35" s="129">
        <v>2021</v>
      </c>
      <c r="Z35" s="129"/>
      <c r="AA35" s="129">
        <v>2020</v>
      </c>
      <c r="AB35" s="129"/>
      <c r="AC35" s="129">
        <v>2019</v>
      </c>
      <c r="AD35" s="628"/>
      <c r="AE35" s="398"/>
      <c r="AF35" s="168"/>
    </row>
    <row r="36" spans="1:34" s="64" customFormat="1" ht="6.75" customHeight="1" x14ac:dyDescent="0.2">
      <c r="A36" s="730"/>
      <c r="B36" s="255"/>
      <c r="C36" s="88"/>
      <c r="D36" s="88"/>
      <c r="E36" s="88"/>
      <c r="F36" s="88"/>
      <c r="G36" s="88"/>
      <c r="H36" s="88"/>
      <c r="I36" s="88"/>
      <c r="J36" s="88"/>
      <c r="K36" s="88"/>
      <c r="L36" s="88"/>
      <c r="M36" s="429"/>
      <c r="N36" s="429"/>
      <c r="O36" s="429"/>
      <c r="P36" s="429"/>
      <c r="Q36" s="429"/>
      <c r="R36" s="429"/>
      <c r="S36" s="429"/>
      <c r="T36" s="429"/>
      <c r="U36" s="429"/>
      <c r="V36" s="429"/>
      <c r="W36" s="88"/>
      <c r="X36" s="429"/>
      <c r="Y36" s="88"/>
      <c r="Z36" s="429"/>
      <c r="AA36" s="88"/>
      <c r="AB36" s="429"/>
      <c r="AC36" s="429"/>
      <c r="AD36" s="429"/>
      <c r="AE36" s="429"/>
      <c r="AF36" s="280"/>
    </row>
    <row r="37" spans="1:34" s="64" customFormat="1" ht="6" customHeight="1" x14ac:dyDescent="0.2">
      <c r="A37" s="730"/>
      <c r="B37" s="95"/>
      <c r="C37" s="71"/>
      <c r="D37" s="71"/>
      <c r="E37" s="71"/>
      <c r="F37" s="71"/>
      <c r="G37" s="71"/>
      <c r="H37" s="71"/>
      <c r="I37" s="71"/>
      <c r="J37" s="356"/>
      <c r="K37" s="356"/>
      <c r="L37" s="356"/>
      <c r="M37" s="71"/>
      <c r="N37" s="430"/>
      <c r="O37" s="71"/>
      <c r="P37" s="430"/>
      <c r="Q37" s="71"/>
      <c r="R37" s="430"/>
      <c r="S37" s="430"/>
      <c r="T37" s="430"/>
      <c r="U37" s="430"/>
      <c r="V37" s="430"/>
      <c r="W37" s="71"/>
      <c r="X37" s="430"/>
      <c r="Y37" s="71"/>
      <c r="Z37" s="430"/>
      <c r="AA37" s="71"/>
      <c r="AB37" s="430"/>
      <c r="AC37" s="430"/>
      <c r="AD37" s="430"/>
      <c r="AE37" s="441"/>
      <c r="AF37" s="142"/>
    </row>
    <row r="38" spans="1:34" s="64" customFormat="1" ht="11.25" x14ac:dyDescent="0.2">
      <c r="A38" s="730"/>
      <c r="B38" s="419" t="s">
        <v>163</v>
      </c>
      <c r="C38" s="360">
        <v>2222</v>
      </c>
      <c r="E38" s="360">
        <v>8160</v>
      </c>
      <c r="G38" s="360">
        <v>6770</v>
      </c>
      <c r="I38" s="360">
        <v>924.12</v>
      </c>
      <c r="J38" s="147"/>
      <c r="K38" s="147"/>
      <c r="L38" s="136"/>
      <c r="M38" s="360">
        <v>106612.23</v>
      </c>
      <c r="N38" s="109"/>
      <c r="O38" s="360">
        <v>80551.66412999999</v>
      </c>
      <c r="P38" s="109"/>
      <c r="Q38" s="360">
        <v>29800.569629999998</v>
      </c>
      <c r="R38" s="109"/>
      <c r="S38" s="360">
        <v>46210.189619999997</v>
      </c>
      <c r="T38" s="437"/>
      <c r="U38" s="437"/>
      <c r="V38" s="437"/>
      <c r="W38" s="147">
        <v>108834.23</v>
      </c>
      <c r="X38" s="109"/>
      <c r="Y38" s="147">
        <v>88711.66412999999</v>
      </c>
      <c r="Z38" s="109"/>
      <c r="AA38" s="147">
        <v>36570.569629999998</v>
      </c>
      <c r="AB38" s="109"/>
      <c r="AC38" s="147">
        <v>47134.30962</v>
      </c>
      <c r="AD38" s="441"/>
      <c r="AE38" s="422"/>
      <c r="AF38" s="142"/>
      <c r="AH38" s="175"/>
    </row>
    <row r="39" spans="1:34" s="64" customFormat="1" ht="9.75" customHeight="1" x14ac:dyDescent="0.2">
      <c r="A39" s="730"/>
      <c r="B39" s="420" t="s">
        <v>164</v>
      </c>
      <c r="C39" s="646"/>
      <c r="E39" s="646"/>
      <c r="G39" s="646"/>
      <c r="I39" s="147"/>
      <c r="J39" s="147"/>
      <c r="K39" s="147"/>
      <c r="L39" s="136"/>
      <c r="M39" s="646"/>
      <c r="N39" s="109"/>
      <c r="O39" s="646"/>
      <c r="P39" s="109"/>
      <c r="Q39" s="646"/>
      <c r="R39" s="109"/>
      <c r="S39" s="147"/>
      <c r="T39" s="430"/>
      <c r="U39" s="437"/>
      <c r="V39" s="438"/>
      <c r="W39" s="147"/>
      <c r="X39" s="181"/>
      <c r="Y39" s="147"/>
      <c r="Z39" s="181"/>
      <c r="AA39" s="147"/>
      <c r="AB39" s="181"/>
      <c r="AC39" s="147"/>
      <c r="AD39" s="430"/>
      <c r="AE39" s="422"/>
      <c r="AF39" s="142"/>
      <c r="AH39" s="175"/>
    </row>
    <row r="40" spans="1:34" s="64" customFormat="1" ht="14.25" customHeight="1" x14ac:dyDescent="0.2">
      <c r="A40" s="730"/>
      <c r="B40" s="419" t="s">
        <v>165</v>
      </c>
      <c r="C40" s="360">
        <v>0</v>
      </c>
      <c r="E40" s="360">
        <v>7.0110000000000001</v>
      </c>
      <c r="G40" s="360">
        <v>596.99199999999996</v>
      </c>
      <c r="I40" s="360">
        <v>1.6059000000000001</v>
      </c>
      <c r="J40" s="147"/>
      <c r="K40" s="147"/>
      <c r="L40" s="136"/>
      <c r="M40" s="360">
        <v>286931.24635000003</v>
      </c>
      <c r="N40" s="109"/>
      <c r="O40" s="360">
        <v>337247.45150000002</v>
      </c>
      <c r="P40" s="109"/>
      <c r="Q40" s="360">
        <v>347713.67448000005</v>
      </c>
      <c r="R40" s="109"/>
      <c r="S40" s="360">
        <v>312004.7708</v>
      </c>
      <c r="T40" s="437"/>
      <c r="U40" s="437"/>
      <c r="V40" s="437"/>
      <c r="W40" s="147">
        <v>286931.24635000003</v>
      </c>
      <c r="X40" s="109"/>
      <c r="Y40" s="147">
        <v>337254.46250000002</v>
      </c>
      <c r="Z40" s="109"/>
      <c r="AA40" s="147">
        <v>348310.66648000007</v>
      </c>
      <c r="AB40" s="109"/>
      <c r="AC40" s="147">
        <v>312006.37670000002</v>
      </c>
      <c r="AD40" s="441"/>
      <c r="AE40" s="422"/>
      <c r="AF40" s="142"/>
      <c r="AH40" s="175"/>
    </row>
    <row r="41" spans="1:34" s="64" customFormat="1" ht="9.75" customHeight="1" x14ac:dyDescent="0.2">
      <c r="A41" s="730"/>
      <c r="B41" s="420" t="s">
        <v>166</v>
      </c>
      <c r="C41" s="646"/>
      <c r="E41" s="646"/>
      <c r="G41" s="646"/>
      <c r="I41" s="147"/>
      <c r="J41" s="147"/>
      <c r="K41" s="147"/>
      <c r="L41" s="136"/>
      <c r="M41" s="646"/>
      <c r="N41" s="109"/>
      <c r="O41" s="646"/>
      <c r="P41" s="109"/>
      <c r="Q41" s="646"/>
      <c r="R41" s="109"/>
      <c r="S41" s="147"/>
      <c r="T41" s="437"/>
      <c r="U41" s="437"/>
      <c r="V41" s="437"/>
      <c r="W41" s="147"/>
      <c r="X41" s="109"/>
      <c r="Y41" s="147"/>
      <c r="Z41" s="109"/>
      <c r="AA41" s="147"/>
      <c r="AB41" s="109"/>
      <c r="AC41" s="147"/>
      <c r="AD41" s="441"/>
      <c r="AE41" s="422"/>
      <c r="AF41" s="142"/>
      <c r="AH41" s="175"/>
    </row>
    <row r="42" spans="1:34" s="64" customFormat="1" ht="14.25" customHeight="1" x14ac:dyDescent="0.2">
      <c r="A42" s="730"/>
      <c r="B42" s="410" t="s">
        <v>159</v>
      </c>
      <c r="C42" s="360">
        <v>3000.8250600000001</v>
      </c>
      <c r="E42" s="360">
        <v>262.18599999999998</v>
      </c>
      <c r="G42" s="360">
        <v>317.76499999999999</v>
      </c>
      <c r="I42" s="360">
        <v>1.2</v>
      </c>
      <c r="J42" s="147"/>
      <c r="K42" s="147"/>
      <c r="L42" s="136"/>
      <c r="M42" s="360">
        <v>140774.18007</v>
      </c>
      <c r="N42" s="109"/>
      <c r="O42" s="360">
        <v>165250.92099000001</v>
      </c>
      <c r="P42" s="109"/>
      <c r="Q42" s="360">
        <v>192547.68445000003</v>
      </c>
      <c r="R42" s="109"/>
      <c r="S42" s="360">
        <v>226200.41692000002</v>
      </c>
      <c r="T42" s="437"/>
      <c r="U42" s="437"/>
      <c r="V42" s="437"/>
      <c r="W42" s="147">
        <v>143775.00513000001</v>
      </c>
      <c r="X42" s="109"/>
      <c r="Y42" s="147">
        <v>165513.10699</v>
      </c>
      <c r="Z42" s="109"/>
      <c r="AA42" s="147">
        <v>192865.44945000004</v>
      </c>
      <c r="AB42" s="109"/>
      <c r="AC42" s="147">
        <v>226201.61692000003</v>
      </c>
      <c r="AD42" s="441"/>
      <c r="AE42" s="422"/>
      <c r="AF42" s="142"/>
      <c r="AH42" s="175"/>
    </row>
    <row r="43" spans="1:34" s="64" customFormat="1" ht="11.25" customHeight="1" x14ac:dyDescent="0.2">
      <c r="A43" s="730"/>
      <c r="B43" s="411" t="s">
        <v>160</v>
      </c>
      <c r="J43" s="147"/>
      <c r="K43" s="147"/>
      <c r="L43" s="136"/>
      <c r="N43" s="109"/>
      <c r="P43" s="109"/>
      <c r="R43" s="109"/>
      <c r="T43" s="437"/>
      <c r="U43" s="437"/>
      <c r="V43" s="439"/>
      <c r="W43" s="147"/>
      <c r="X43" s="109"/>
      <c r="Y43" s="147"/>
      <c r="Z43" s="109"/>
      <c r="AA43" s="147"/>
      <c r="AB43" s="109"/>
      <c r="AC43" s="147"/>
      <c r="AD43" s="441"/>
      <c r="AE43" s="422"/>
      <c r="AF43" s="142"/>
    </row>
    <row r="44" spans="1:34" s="64" customFormat="1" ht="14.25" customHeight="1" x14ac:dyDescent="0.2">
      <c r="A44" s="730"/>
      <c r="B44" s="419" t="s">
        <v>167</v>
      </c>
      <c r="C44" s="646">
        <v>6345.4272000000001</v>
      </c>
      <c r="E44" s="646">
        <v>12048.334000000001</v>
      </c>
      <c r="G44" s="646">
        <v>18510.659159999999</v>
      </c>
      <c r="I44" s="147">
        <v>7538.4926999999998</v>
      </c>
      <c r="J44" s="147"/>
      <c r="K44" s="147"/>
      <c r="L44" s="136"/>
      <c r="M44" s="646">
        <v>618997.22390600003</v>
      </c>
      <c r="N44" s="109"/>
      <c r="O44" s="646">
        <v>603773.38511999999</v>
      </c>
      <c r="P44" s="109"/>
      <c r="Q44" s="646">
        <v>625635.37345000007</v>
      </c>
      <c r="R44" s="109"/>
      <c r="S44" s="147">
        <v>489819.25900000002</v>
      </c>
      <c r="T44" s="437"/>
      <c r="U44" s="437"/>
      <c r="V44" s="437"/>
      <c r="W44" s="147">
        <v>625342.11110600003</v>
      </c>
      <c r="X44" s="109"/>
      <c r="Y44" s="147">
        <v>615821.71912000002</v>
      </c>
      <c r="Z44" s="109"/>
      <c r="AA44" s="147">
        <v>644146.03261000011</v>
      </c>
      <c r="AB44" s="109"/>
      <c r="AC44" s="147">
        <v>497357.75170000002</v>
      </c>
      <c r="AD44" s="441"/>
      <c r="AE44" s="422"/>
      <c r="AF44" s="142"/>
    </row>
    <row r="45" spans="1:34" s="64" customFormat="1" ht="9.75" customHeight="1" x14ac:dyDescent="0.2">
      <c r="A45" s="730"/>
      <c r="B45" s="420" t="s">
        <v>168</v>
      </c>
      <c r="C45" s="542"/>
      <c r="D45" s="542"/>
      <c r="E45" s="542"/>
      <c r="F45" s="542"/>
      <c r="G45" s="542"/>
      <c r="H45" s="542"/>
      <c r="I45" s="542"/>
      <c r="J45" s="472"/>
      <c r="K45" s="472"/>
      <c r="L45" s="136"/>
      <c r="M45" s="542"/>
      <c r="N45" s="360"/>
      <c r="O45" s="542"/>
      <c r="P45" s="360"/>
      <c r="Q45" s="542"/>
      <c r="R45" s="360"/>
      <c r="S45" s="360"/>
      <c r="T45" s="422"/>
      <c r="U45" s="422"/>
      <c r="V45" s="422"/>
      <c r="W45" s="542"/>
      <c r="X45" s="127"/>
      <c r="Y45" s="542"/>
      <c r="Z45" s="127"/>
      <c r="AA45" s="542"/>
      <c r="AB45" s="127"/>
      <c r="AC45" s="127"/>
      <c r="AD45" s="422"/>
      <c r="AE45" s="422"/>
      <c r="AF45" s="142"/>
    </row>
    <row r="46" spans="1:34" s="64" customFormat="1" ht="6" customHeight="1" x14ac:dyDescent="0.2">
      <c r="A46" s="730"/>
      <c r="B46" s="420"/>
      <c r="C46" s="427"/>
      <c r="D46" s="427"/>
      <c r="E46" s="427"/>
      <c r="F46" s="427"/>
      <c r="G46" s="427"/>
      <c r="H46" s="427"/>
      <c r="I46" s="427"/>
      <c r="J46" s="472"/>
      <c r="K46" s="472"/>
      <c r="L46" s="136"/>
      <c r="M46" s="427"/>
      <c r="N46" s="360"/>
      <c r="O46" s="427"/>
      <c r="P46" s="360"/>
      <c r="Q46" s="427"/>
      <c r="R46" s="360"/>
      <c r="S46" s="360"/>
      <c r="T46" s="422"/>
      <c r="U46" s="422"/>
      <c r="V46" s="422"/>
      <c r="W46" s="427"/>
      <c r="X46" s="127"/>
      <c r="Y46" s="427"/>
      <c r="Z46" s="127"/>
      <c r="AA46" s="427"/>
      <c r="AB46" s="127"/>
      <c r="AC46" s="360"/>
      <c r="AD46" s="422"/>
      <c r="AE46" s="422"/>
      <c r="AF46" s="142"/>
    </row>
    <row r="47" spans="1:34" s="64" customFormat="1" ht="6" customHeight="1" x14ac:dyDescent="0.2">
      <c r="A47" s="730"/>
      <c r="B47" s="102"/>
      <c r="C47" s="661"/>
      <c r="D47" s="661"/>
      <c r="E47" s="661"/>
      <c r="F47" s="661"/>
      <c r="G47" s="661"/>
      <c r="H47" s="661"/>
      <c r="I47" s="661"/>
      <c r="J47" s="662"/>
      <c r="K47" s="662"/>
      <c r="L47" s="386"/>
      <c r="M47" s="661"/>
      <c r="N47" s="374"/>
      <c r="O47" s="661"/>
      <c r="P47" s="374"/>
      <c r="Q47" s="661"/>
      <c r="R47" s="374"/>
      <c r="S47" s="374"/>
      <c r="T47" s="448"/>
      <c r="U47" s="448"/>
      <c r="V47" s="448"/>
      <c r="W47" s="661"/>
      <c r="X47" s="126"/>
      <c r="Y47" s="661"/>
      <c r="Z47" s="126"/>
      <c r="AA47" s="661"/>
      <c r="AB47" s="126"/>
      <c r="AC47" s="126"/>
      <c r="AD47" s="448"/>
      <c r="AE47" s="448"/>
      <c r="AF47" s="146"/>
    </row>
    <row r="48" spans="1:34" s="64" customFormat="1" ht="1.5" customHeight="1" x14ac:dyDescent="0.2">
      <c r="A48" s="730"/>
      <c r="B48" s="95"/>
      <c r="C48" s="427"/>
      <c r="D48" s="427"/>
      <c r="E48" s="427"/>
      <c r="F48" s="427"/>
      <c r="G48" s="427"/>
      <c r="H48" s="427"/>
      <c r="I48" s="427"/>
      <c r="J48" s="472"/>
      <c r="K48" s="472"/>
      <c r="L48" s="136"/>
      <c r="M48" s="427"/>
      <c r="N48" s="360"/>
      <c r="O48" s="427"/>
      <c r="P48" s="360"/>
      <c r="Q48" s="427"/>
      <c r="R48" s="360"/>
      <c r="S48" s="360"/>
      <c r="T48" s="422"/>
      <c r="U48" s="422"/>
      <c r="V48" s="422"/>
      <c r="W48" s="427"/>
      <c r="X48" s="127"/>
      <c r="Y48" s="427"/>
      <c r="Z48" s="127"/>
      <c r="AA48" s="427"/>
      <c r="AB48" s="127"/>
      <c r="AC48" s="127">
        <v>14029</v>
      </c>
      <c r="AD48" s="422"/>
      <c r="AE48" s="422"/>
      <c r="AF48" s="142"/>
    </row>
    <row r="49" spans="1:32" s="64" customFormat="1" ht="12.75" customHeight="1" x14ac:dyDescent="0.2">
      <c r="A49" s="730"/>
      <c r="B49" s="419" t="s">
        <v>86</v>
      </c>
      <c r="C49" s="390">
        <f>SUM(C37:C44)</f>
        <v>11568.252260000001</v>
      </c>
      <c r="D49" s="111"/>
      <c r="E49" s="390">
        <f>SUM(E37:E44)</f>
        <v>20477.531000000003</v>
      </c>
      <c r="F49" s="111"/>
      <c r="G49" s="390">
        <f>SUM(G37:G44)</f>
        <v>26195.416160000001</v>
      </c>
      <c r="H49" s="111"/>
      <c r="I49" s="431">
        <f>SUM(I38:I44)</f>
        <v>8465.4185999999991</v>
      </c>
      <c r="J49" s="660"/>
      <c r="K49" s="660"/>
      <c r="L49" s="431"/>
      <c r="M49" s="390">
        <f>SUM(M37:M44)</f>
        <v>1153314.880326</v>
      </c>
      <c r="N49" s="338"/>
      <c r="O49" s="390">
        <f>SUM(O37:O44)</f>
        <v>1186823.4217400001</v>
      </c>
      <c r="P49" s="338"/>
      <c r="Q49" s="390">
        <f>SUM(Q37:Q44)</f>
        <v>1195697.3020100002</v>
      </c>
      <c r="R49" s="338"/>
      <c r="S49" s="390">
        <f>SUM(S37:S44)</f>
        <v>1074234.63634</v>
      </c>
      <c r="T49" s="440"/>
      <c r="U49" s="440"/>
      <c r="V49" s="440"/>
      <c r="W49" s="390">
        <f>SUM(W38:W44)</f>
        <v>1164882.592586</v>
      </c>
      <c r="X49" s="338"/>
      <c r="Y49" s="390">
        <f>SUM(Y38:Y44)</f>
        <v>1207300.9527400001</v>
      </c>
      <c r="Z49" s="338"/>
      <c r="AA49" s="390">
        <f>SUM(AA38:AA44)</f>
        <v>1221892.7181700002</v>
      </c>
      <c r="AB49" s="338"/>
      <c r="AC49" s="390">
        <f>SUM(AC38:AC44)</f>
        <v>1082700.0549400002</v>
      </c>
      <c r="AD49" s="441"/>
      <c r="AE49" s="422"/>
      <c r="AF49" s="142"/>
    </row>
    <row r="50" spans="1:32" s="64" customFormat="1" ht="9" customHeight="1" x14ac:dyDescent="0.2">
      <c r="A50" s="730"/>
      <c r="B50" s="421" t="s">
        <v>87</v>
      </c>
      <c r="C50" s="136"/>
      <c r="D50" s="136"/>
      <c r="E50" s="136"/>
      <c r="F50" s="136"/>
      <c r="G50" s="109"/>
      <c r="H50" s="136"/>
      <c r="I50" s="427"/>
      <c r="J50" s="427"/>
      <c r="K50" s="427"/>
      <c r="L50" s="136"/>
      <c r="M50" s="441"/>
      <c r="N50" s="441"/>
      <c r="O50" s="441"/>
      <c r="P50" s="441"/>
      <c r="Q50" s="441"/>
      <c r="R50" s="441"/>
      <c r="S50" s="441"/>
      <c r="T50" s="441"/>
      <c r="U50" s="441"/>
      <c r="V50" s="441"/>
      <c r="W50" s="441"/>
      <c r="X50" s="441"/>
      <c r="Y50" s="441"/>
      <c r="Z50" s="441"/>
      <c r="AA50" s="441"/>
      <c r="AB50" s="441"/>
      <c r="AC50" s="422"/>
      <c r="AD50" s="422"/>
      <c r="AE50" s="422"/>
      <c r="AF50" s="142"/>
    </row>
    <row r="51" spans="1:32" s="64" customFormat="1" ht="7.5" customHeight="1" thickBot="1" x14ac:dyDescent="0.25">
      <c r="A51" s="730"/>
      <c r="B51" s="114"/>
      <c r="C51" s="118"/>
      <c r="D51" s="118"/>
      <c r="E51" s="118"/>
      <c r="F51" s="118"/>
      <c r="G51" s="118"/>
      <c r="H51" s="118"/>
      <c r="I51" s="118"/>
      <c r="J51" s="118"/>
      <c r="K51" s="118"/>
      <c r="L51" s="269"/>
      <c r="M51" s="432"/>
      <c r="N51" s="432"/>
      <c r="O51" s="432"/>
      <c r="P51" s="432"/>
      <c r="Q51" s="432"/>
      <c r="R51" s="432"/>
      <c r="S51" s="432"/>
      <c r="T51" s="432"/>
      <c r="U51" s="432"/>
      <c r="V51" s="432"/>
      <c r="W51" s="432"/>
      <c r="X51" s="432"/>
      <c r="Y51" s="432"/>
      <c r="Z51" s="432"/>
      <c r="AA51" s="432"/>
      <c r="AB51" s="432"/>
      <c r="AC51" s="432"/>
      <c r="AD51" s="432"/>
      <c r="AE51" s="432"/>
      <c r="AF51" s="150"/>
    </row>
    <row r="52" spans="1:32" ht="15" customHeight="1" x14ac:dyDescent="0.2">
      <c r="A52" s="730"/>
      <c r="B52" s="111" t="s">
        <v>417</v>
      </c>
    </row>
    <row r="53" spans="1:32" ht="11.25" customHeight="1" x14ac:dyDescent="0.2">
      <c r="B53" s="111" t="s">
        <v>169</v>
      </c>
    </row>
    <row r="54" spans="1:32" ht="11.25" customHeight="1" x14ac:dyDescent="0.2">
      <c r="B54" s="111" t="s">
        <v>170</v>
      </c>
    </row>
    <row r="55" spans="1:32" ht="11.25" customHeight="1" x14ac:dyDescent="0.2">
      <c r="B55" s="111" t="s">
        <v>171</v>
      </c>
    </row>
    <row r="56" spans="1:32" x14ac:dyDescent="0.2">
      <c r="B56" s="111"/>
    </row>
  </sheetData>
  <mergeCells count="12">
    <mergeCell ref="A3:A52"/>
    <mergeCell ref="AC3:AF3"/>
    <mergeCell ref="AC4:AF4"/>
    <mergeCell ref="I11:K11"/>
    <mergeCell ref="I12:K12"/>
    <mergeCell ref="S11:U11"/>
    <mergeCell ref="S12:U12"/>
    <mergeCell ref="AC11:AE11"/>
    <mergeCell ref="AC12:AE12"/>
    <mergeCell ref="C11:G11"/>
    <mergeCell ref="M11:Q11"/>
    <mergeCell ref="W11:AA11"/>
  </mergeCells>
  <printOptions verticalCentered="1"/>
  <pageMargins left="0.11811023622047245" right="0.19685039370078741" top="0.51181102362204722" bottom="0.51181102362204722" header="0.51181102362204722" footer="0.51181102362204722"/>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L58"/>
  <sheetViews>
    <sheetView zoomScaleNormal="100" zoomScaleSheetLayoutView="100" workbookViewId="0"/>
  </sheetViews>
  <sheetFormatPr defaultColWidth="7.7109375" defaultRowHeight="11.25" x14ac:dyDescent="0.2"/>
  <cols>
    <col min="1" max="1" width="4.28515625" style="64" customWidth="1"/>
    <col min="2" max="2" width="6" style="64" customWidth="1"/>
    <col min="3" max="3" width="3.28515625" style="64" customWidth="1"/>
    <col min="4" max="4" width="2.42578125" style="64" customWidth="1"/>
    <col min="5" max="5" width="2.28515625" style="64" customWidth="1"/>
    <col min="6" max="6" width="7.42578125" style="64" customWidth="1"/>
    <col min="7" max="7" width="6.5703125" style="69" customWidth="1"/>
    <col min="8" max="8" width="0.7109375" style="69" customWidth="1"/>
    <col min="9" max="9" width="6.7109375" style="69" customWidth="1"/>
    <col min="10" max="10" width="0.7109375" style="69" customWidth="1"/>
    <col min="11" max="11" width="6.7109375" style="69" bestFit="1" customWidth="1"/>
    <col min="12" max="12" width="1.28515625" style="64" customWidth="1"/>
    <col min="13" max="13" width="8.5703125" style="64" customWidth="1"/>
    <col min="14" max="14" width="1.140625" style="64" customWidth="1"/>
    <col min="15" max="15" width="8.140625" style="64" customWidth="1"/>
    <col min="16" max="16" width="1.7109375" style="64" customWidth="1"/>
    <col min="17" max="17" width="9" style="69" customWidth="1"/>
    <col min="18" max="18" width="0.7109375" style="69" customWidth="1"/>
    <col min="19" max="19" width="9" style="69" customWidth="1"/>
    <col min="20" max="20" width="0.7109375" style="69" customWidth="1"/>
    <col min="21" max="21" width="9" style="69" bestFit="1" customWidth="1"/>
    <col min="22" max="22" width="0.7109375" style="64" customWidth="1"/>
    <col min="23" max="23" width="9" style="64" bestFit="1" customWidth="1"/>
    <col min="24" max="24" width="0.7109375" style="64" customWidth="1"/>
    <col min="25" max="25" width="10.5703125" style="64" customWidth="1"/>
    <col min="26" max="26" width="1.42578125" style="64" customWidth="1"/>
    <col min="27" max="27" width="9" style="69" customWidth="1"/>
    <col min="28" max="28" width="0.7109375" style="69" customWidth="1"/>
    <col min="29" max="29" width="9" style="69" customWidth="1"/>
    <col min="30" max="30" width="0.7109375" style="69" customWidth="1"/>
    <col min="31" max="31" width="9" style="69" bestFit="1" customWidth="1"/>
    <col min="32" max="32" width="1.28515625" style="64" customWidth="1"/>
    <col min="33" max="33" width="9.28515625" style="64" customWidth="1"/>
    <col min="34" max="34" width="1" style="64" customWidth="1"/>
    <col min="35" max="35" width="9" style="64" bestFit="1" customWidth="1"/>
    <col min="36" max="36" width="1.140625" style="64" customWidth="1"/>
    <col min="37" max="37" width="7.7109375" style="64"/>
    <col min="38" max="39" width="9.7109375" style="64" bestFit="1" customWidth="1"/>
    <col min="40" max="16384" width="7.7109375" style="64"/>
  </cols>
  <sheetData>
    <row r="1" spans="1:36" ht="12" customHeight="1" x14ac:dyDescent="0.2">
      <c r="B1" s="365" t="s">
        <v>172</v>
      </c>
      <c r="D1" s="71"/>
      <c r="E1" s="71"/>
      <c r="F1" s="74"/>
      <c r="H1" s="74"/>
      <c r="I1" s="74"/>
      <c r="J1" s="74"/>
      <c r="K1" s="74"/>
      <c r="L1" s="71"/>
      <c r="M1" s="71"/>
      <c r="N1" s="71"/>
      <c r="O1" s="71"/>
      <c r="P1" s="71"/>
      <c r="Q1" s="74"/>
      <c r="R1" s="74"/>
      <c r="S1" s="74"/>
      <c r="T1" s="74"/>
      <c r="U1" s="74"/>
      <c r="V1" s="71"/>
      <c r="W1" s="71"/>
      <c r="X1" s="71"/>
      <c r="Y1" s="71"/>
      <c r="Z1" s="71"/>
      <c r="AA1" s="74"/>
      <c r="AB1" s="74"/>
      <c r="AC1" s="74"/>
      <c r="AD1" s="74"/>
      <c r="AE1" s="74"/>
      <c r="AF1" s="71"/>
      <c r="AG1" s="71"/>
      <c r="AH1" s="71"/>
      <c r="AI1" s="71"/>
      <c r="AJ1" s="71"/>
    </row>
    <row r="2" spans="1:36" ht="12" customHeight="1" x14ac:dyDescent="0.2">
      <c r="B2" s="72" t="s">
        <v>173</v>
      </c>
      <c r="D2" s="71"/>
      <c r="E2" s="71"/>
      <c r="F2" s="71"/>
      <c r="G2" s="74"/>
      <c r="H2" s="74"/>
      <c r="I2" s="74"/>
      <c r="J2" s="74"/>
      <c r="K2" s="74"/>
      <c r="L2" s="71"/>
      <c r="M2" s="71"/>
      <c r="N2" s="71"/>
      <c r="O2" s="71"/>
      <c r="P2" s="71"/>
      <c r="Q2" s="74"/>
      <c r="R2" s="74"/>
      <c r="S2" s="74"/>
      <c r="T2" s="74"/>
      <c r="U2" s="74"/>
      <c r="V2" s="71"/>
      <c r="W2" s="71"/>
      <c r="X2" s="71"/>
      <c r="Y2" s="71"/>
      <c r="Z2" s="71"/>
      <c r="AA2" s="74"/>
      <c r="AB2" s="74"/>
      <c r="AC2" s="74"/>
      <c r="AD2" s="74"/>
      <c r="AE2" s="74"/>
      <c r="AF2" s="71"/>
      <c r="AG2" s="71"/>
      <c r="AH2" s="71"/>
      <c r="AI2" s="71"/>
      <c r="AJ2" s="71"/>
    </row>
    <row r="3" spans="1:36" ht="12" customHeight="1" x14ac:dyDescent="0.2">
      <c r="B3" s="71"/>
      <c r="C3" s="71"/>
      <c r="D3" s="71"/>
      <c r="E3" s="71"/>
      <c r="F3" s="71"/>
      <c r="G3" s="74"/>
      <c r="H3" s="74"/>
      <c r="I3" s="74"/>
      <c r="J3" s="74"/>
      <c r="K3" s="74"/>
      <c r="L3" s="71"/>
      <c r="M3" s="71"/>
      <c r="N3" s="71"/>
      <c r="O3" s="71"/>
      <c r="P3" s="71"/>
      <c r="Q3" s="74"/>
      <c r="R3" s="74"/>
      <c r="S3" s="74"/>
      <c r="T3" s="74"/>
      <c r="U3" s="74"/>
      <c r="V3" s="71"/>
      <c r="W3" s="394"/>
      <c r="X3" s="71"/>
      <c r="Y3" s="71"/>
      <c r="Z3" s="71"/>
      <c r="AA3" s="74"/>
      <c r="AB3" s="74"/>
      <c r="AC3" s="74"/>
      <c r="AD3" s="74"/>
      <c r="AF3" s="746" t="s">
        <v>2</v>
      </c>
      <c r="AG3" s="746"/>
      <c r="AH3" s="746"/>
      <c r="AI3" s="746"/>
      <c r="AJ3" s="746"/>
    </row>
    <row r="4" spans="1:36" ht="12" customHeight="1" x14ac:dyDescent="0.2">
      <c r="A4" s="730">
        <v>22</v>
      </c>
      <c r="B4" s="71"/>
      <c r="C4" s="71"/>
      <c r="D4" s="71"/>
      <c r="E4" s="71"/>
      <c r="F4" s="71"/>
      <c r="G4" s="74"/>
      <c r="H4" s="74"/>
      <c r="I4" s="74"/>
      <c r="J4" s="74"/>
      <c r="K4" s="74"/>
      <c r="L4" s="71"/>
      <c r="M4" s="71"/>
      <c r="N4" s="71"/>
      <c r="O4" s="71"/>
      <c r="P4" s="71"/>
      <c r="Q4" s="74"/>
      <c r="R4" s="74"/>
      <c r="S4" s="74"/>
      <c r="T4" s="74"/>
      <c r="U4" s="74"/>
      <c r="V4" s="71"/>
      <c r="W4" s="71"/>
      <c r="X4" s="71"/>
      <c r="Y4" s="71"/>
      <c r="Z4" s="71"/>
      <c r="AA4" s="74"/>
      <c r="AB4" s="74"/>
      <c r="AC4" s="74"/>
      <c r="AD4" s="74"/>
      <c r="AE4" s="74"/>
      <c r="AF4" s="71"/>
      <c r="AG4" s="733" t="s">
        <v>174</v>
      </c>
      <c r="AH4" s="733"/>
      <c r="AI4" s="733"/>
      <c r="AJ4" s="733"/>
    </row>
    <row r="5" spans="1:36" ht="3.75" customHeight="1" thickBot="1" x14ac:dyDescent="0.25">
      <c r="A5" s="730"/>
      <c r="B5" s="71"/>
      <c r="C5" s="71"/>
      <c r="D5" s="71"/>
      <c r="E5" s="71"/>
      <c r="F5" s="71"/>
      <c r="G5" s="74"/>
      <c r="H5" s="74"/>
      <c r="I5" s="74"/>
      <c r="J5" s="74"/>
      <c r="K5" s="74"/>
      <c r="L5" s="71"/>
      <c r="M5" s="71"/>
      <c r="N5" s="71"/>
      <c r="O5" s="71"/>
      <c r="P5" s="71"/>
      <c r="Q5" s="74"/>
      <c r="R5" s="74"/>
      <c r="S5" s="74"/>
      <c r="T5" s="74"/>
      <c r="U5" s="74"/>
      <c r="V5" s="71"/>
      <c r="W5" s="71"/>
      <c r="X5" s="71"/>
      <c r="Y5" s="71"/>
      <c r="Z5" s="71"/>
      <c r="AA5" s="74"/>
      <c r="AB5" s="74"/>
      <c r="AC5" s="74"/>
      <c r="AD5" s="74"/>
      <c r="AE5" s="74"/>
      <c r="AF5" s="71"/>
      <c r="AG5" s="71"/>
      <c r="AH5" s="71"/>
      <c r="AI5" s="71"/>
      <c r="AJ5" s="71"/>
    </row>
    <row r="6" spans="1:36" ht="3" customHeight="1" x14ac:dyDescent="0.2">
      <c r="A6" s="730"/>
      <c r="B6" s="75"/>
      <c r="C6" s="77"/>
      <c r="D6" s="77"/>
      <c r="E6" s="77"/>
      <c r="F6" s="77"/>
      <c r="G6" s="76"/>
      <c r="H6" s="76"/>
      <c r="I6" s="76"/>
      <c r="J6" s="76"/>
      <c r="K6" s="76"/>
      <c r="L6" s="77"/>
      <c r="M6" s="77"/>
      <c r="N6" s="77"/>
      <c r="O6" s="77"/>
      <c r="P6" s="77"/>
      <c r="Q6" s="76"/>
      <c r="R6" s="76"/>
      <c r="S6" s="76"/>
      <c r="T6" s="76"/>
      <c r="U6" s="76"/>
      <c r="V6" s="77"/>
      <c r="W6" s="77"/>
      <c r="X6" s="77"/>
      <c r="Y6" s="77"/>
      <c r="Z6" s="77"/>
      <c r="AA6" s="76"/>
      <c r="AB6" s="76"/>
      <c r="AC6" s="76"/>
      <c r="AD6" s="76"/>
      <c r="AE6" s="76"/>
      <c r="AF6" s="77"/>
      <c r="AG6" s="77"/>
      <c r="AH6" s="77"/>
      <c r="AI6" s="77"/>
      <c r="AJ6" s="137"/>
    </row>
    <row r="7" spans="1:36" ht="10.5" customHeight="1" x14ac:dyDescent="0.2">
      <c r="A7" s="730"/>
      <c r="B7" s="366" t="s">
        <v>175</v>
      </c>
      <c r="C7" s="81"/>
      <c r="D7" s="153"/>
      <c r="E7" s="81"/>
      <c r="F7" s="81"/>
      <c r="G7" s="155" t="s">
        <v>161</v>
      </c>
      <c r="H7" s="155"/>
      <c r="I7" s="155"/>
      <c r="J7" s="155"/>
      <c r="K7" s="155"/>
      <c r="L7" s="155"/>
      <c r="M7" s="153"/>
      <c r="N7" s="153"/>
      <c r="O7" s="153"/>
      <c r="P7" s="153"/>
      <c r="Q7" s="395" t="s">
        <v>70</v>
      </c>
      <c r="R7" s="395"/>
      <c r="S7" s="395"/>
      <c r="T7" s="395"/>
      <c r="U7" s="395"/>
      <c r="V7" s="395"/>
      <c r="W7" s="395"/>
      <c r="X7" s="395"/>
      <c r="Y7" s="395"/>
      <c r="Z7" s="395"/>
      <c r="AA7" s="395" t="s">
        <v>13</v>
      </c>
      <c r="AB7" s="395"/>
      <c r="AC7" s="395"/>
      <c r="AD7" s="395"/>
      <c r="AE7" s="395"/>
      <c r="AF7" s="395"/>
      <c r="AG7" s="395"/>
      <c r="AH7" s="395"/>
      <c r="AI7" s="398"/>
      <c r="AJ7" s="168"/>
    </row>
    <row r="8" spans="1:36" ht="11.25" customHeight="1" x14ac:dyDescent="0.2">
      <c r="A8" s="730"/>
      <c r="B8" s="367" t="s">
        <v>176</v>
      </c>
      <c r="C8" s="84"/>
      <c r="D8" s="153"/>
      <c r="E8" s="84"/>
      <c r="F8" s="84"/>
      <c r="G8" s="84" t="s">
        <v>162</v>
      </c>
      <c r="H8" s="84"/>
      <c r="I8" s="84"/>
      <c r="J8" s="84"/>
      <c r="K8" s="84"/>
      <c r="L8" s="84"/>
      <c r="M8" s="84"/>
      <c r="N8" s="86"/>
      <c r="O8" s="86"/>
      <c r="P8" s="86"/>
      <c r="Q8" s="396" t="s">
        <v>73</v>
      </c>
      <c r="R8" s="396"/>
      <c r="S8" s="396"/>
      <c r="T8" s="396"/>
      <c r="U8" s="396"/>
      <c r="V8" s="396"/>
      <c r="W8" s="396"/>
      <c r="X8" s="396"/>
      <c r="Y8" s="396"/>
      <c r="Z8" s="396"/>
      <c r="AA8" s="396" t="s">
        <v>22</v>
      </c>
      <c r="AB8" s="396"/>
      <c r="AC8" s="396"/>
      <c r="AD8" s="396"/>
      <c r="AE8" s="396"/>
      <c r="AF8" s="396"/>
      <c r="AG8" s="396"/>
      <c r="AH8" s="396"/>
      <c r="AI8" s="398"/>
      <c r="AJ8" s="168"/>
    </row>
    <row r="9" spans="1:36" ht="2.25" customHeight="1" x14ac:dyDescent="0.2">
      <c r="A9" s="730"/>
      <c r="B9" s="82"/>
      <c r="C9" s="86"/>
      <c r="D9" s="86"/>
      <c r="E9" s="86"/>
      <c r="F9" s="86"/>
      <c r="G9" s="257"/>
      <c r="H9" s="257"/>
      <c r="I9" s="257"/>
      <c r="J9" s="257"/>
      <c r="K9" s="257"/>
      <c r="L9" s="257"/>
      <c r="M9" s="257"/>
      <c r="N9" s="257"/>
      <c r="O9" s="257"/>
      <c r="P9" s="153"/>
      <c r="Q9" s="397"/>
      <c r="R9" s="397"/>
      <c r="S9" s="397"/>
      <c r="T9" s="397"/>
      <c r="U9" s="397"/>
      <c r="V9" s="397"/>
      <c r="W9" s="397"/>
      <c r="X9" s="397"/>
      <c r="Y9" s="397"/>
      <c r="Z9" s="398"/>
      <c r="AA9" s="397"/>
      <c r="AB9" s="397"/>
      <c r="AC9" s="397"/>
      <c r="AD9" s="397"/>
      <c r="AE9" s="397"/>
      <c r="AF9" s="397"/>
      <c r="AG9" s="397"/>
      <c r="AH9" s="397"/>
      <c r="AI9" s="397"/>
      <c r="AJ9" s="168"/>
    </row>
    <row r="10" spans="1:36" ht="3" customHeight="1" x14ac:dyDescent="0.2">
      <c r="A10" s="730"/>
      <c r="B10" s="82"/>
      <c r="C10" s="86"/>
      <c r="D10" s="86"/>
      <c r="E10" s="86"/>
      <c r="F10" s="86"/>
      <c r="G10" s="153"/>
      <c r="H10" s="153"/>
      <c r="I10" s="153"/>
      <c r="J10" s="153"/>
      <c r="K10" s="153"/>
      <c r="L10" s="153"/>
      <c r="M10" s="153"/>
      <c r="N10" s="153"/>
      <c r="O10" s="153"/>
      <c r="P10" s="153"/>
      <c r="Q10" s="153"/>
      <c r="R10" s="153"/>
      <c r="S10" s="153"/>
      <c r="T10" s="153"/>
      <c r="U10" s="153"/>
      <c r="V10" s="153"/>
      <c r="W10" s="153"/>
      <c r="X10" s="153"/>
      <c r="Y10" s="153"/>
      <c r="Z10" s="398"/>
      <c r="AA10" s="153"/>
      <c r="AB10" s="153"/>
      <c r="AC10" s="153"/>
      <c r="AD10" s="153"/>
      <c r="AE10" s="153"/>
      <c r="AF10" s="153"/>
      <c r="AG10" s="153"/>
      <c r="AH10" s="153"/>
      <c r="AI10" s="153"/>
      <c r="AJ10" s="168"/>
    </row>
    <row r="11" spans="1:36" ht="10.5" customHeight="1" x14ac:dyDescent="0.2">
      <c r="A11" s="730"/>
      <c r="B11" s="82"/>
      <c r="C11" s="86"/>
      <c r="D11" s="86"/>
      <c r="E11" s="46"/>
      <c r="F11" s="46"/>
      <c r="G11" s="742">
        <v>2023</v>
      </c>
      <c r="H11" s="742"/>
      <c r="I11" s="742"/>
      <c r="J11" s="742"/>
      <c r="K11" s="742"/>
      <c r="L11" s="323"/>
      <c r="M11" s="740" t="s">
        <v>413</v>
      </c>
      <c r="N11" s="740"/>
      <c r="O11" s="740"/>
      <c r="P11" s="80"/>
      <c r="Q11" s="742">
        <v>2023</v>
      </c>
      <c r="R11" s="742"/>
      <c r="S11" s="742"/>
      <c r="T11" s="742"/>
      <c r="U11" s="742"/>
      <c r="V11" s="323"/>
      <c r="W11" s="740" t="s">
        <v>413</v>
      </c>
      <c r="X11" s="740"/>
      <c r="Y11" s="740"/>
      <c r="Z11" s="80"/>
      <c r="AA11" s="742">
        <v>2023</v>
      </c>
      <c r="AB11" s="742"/>
      <c r="AC11" s="742"/>
      <c r="AD11" s="742"/>
      <c r="AE11" s="742"/>
      <c r="AF11" s="323"/>
      <c r="AG11" s="740" t="s">
        <v>413</v>
      </c>
      <c r="AH11" s="740"/>
      <c r="AI11" s="740"/>
      <c r="AJ11" s="402"/>
    </row>
    <row r="12" spans="1:36" ht="10.5" customHeight="1" x14ac:dyDescent="0.2">
      <c r="A12" s="730"/>
      <c r="B12" s="82"/>
      <c r="C12" s="86"/>
      <c r="D12" s="86"/>
      <c r="E12" s="86"/>
      <c r="F12" s="86"/>
      <c r="G12" s="368"/>
      <c r="H12" s="368"/>
      <c r="I12" s="368"/>
      <c r="J12" s="368"/>
      <c r="K12" s="368"/>
      <c r="L12" s="639"/>
      <c r="M12" s="741" t="s">
        <v>414</v>
      </c>
      <c r="N12" s="741"/>
      <c r="O12" s="741"/>
      <c r="P12" s="86"/>
      <c r="Q12" s="368"/>
      <c r="R12" s="368"/>
      <c r="S12" s="368"/>
      <c r="T12" s="368"/>
      <c r="U12" s="368"/>
      <c r="V12" s="639"/>
      <c r="W12" s="741" t="s">
        <v>414</v>
      </c>
      <c r="X12" s="741"/>
      <c r="Y12" s="741"/>
      <c r="Z12" s="86"/>
      <c r="AA12" s="368"/>
      <c r="AB12" s="368"/>
      <c r="AC12" s="368"/>
      <c r="AD12" s="368"/>
      <c r="AE12" s="368"/>
      <c r="AF12" s="639"/>
      <c r="AG12" s="741" t="s">
        <v>414</v>
      </c>
      <c r="AH12" s="741"/>
      <c r="AI12" s="741"/>
      <c r="AJ12" s="402"/>
    </row>
    <row r="13" spans="1:36" ht="3.75" customHeight="1" x14ac:dyDescent="0.2">
      <c r="A13" s="730"/>
      <c r="B13" s="82"/>
      <c r="C13" s="86"/>
      <c r="D13" s="86"/>
      <c r="E13" s="86"/>
      <c r="F13" s="86"/>
      <c r="G13" s="369"/>
      <c r="H13" s="369"/>
      <c r="I13" s="369"/>
      <c r="J13" s="369"/>
      <c r="K13" s="369"/>
      <c r="L13" s="369"/>
      <c r="M13" s="369"/>
      <c r="N13" s="369"/>
      <c r="O13" s="369"/>
      <c r="P13" s="86"/>
      <c r="Q13" s="369"/>
      <c r="R13" s="369"/>
      <c r="S13" s="369"/>
      <c r="T13" s="369"/>
      <c r="U13" s="369"/>
      <c r="V13" s="369"/>
      <c r="W13" s="369"/>
      <c r="X13" s="369"/>
      <c r="Y13" s="369"/>
      <c r="Z13" s="86"/>
      <c r="AA13" s="369"/>
      <c r="AB13" s="369"/>
      <c r="AC13" s="369"/>
      <c r="AD13" s="369"/>
      <c r="AE13" s="369"/>
      <c r="AF13" s="369"/>
      <c r="AG13" s="369"/>
      <c r="AH13" s="369"/>
      <c r="AI13" s="369"/>
      <c r="AJ13" s="402"/>
    </row>
    <row r="14" spans="1:36" x14ac:dyDescent="0.2">
      <c r="A14" s="730"/>
      <c r="B14" s="82"/>
      <c r="C14" s="86"/>
      <c r="D14" s="86"/>
      <c r="E14" s="46"/>
      <c r="F14" s="46"/>
      <c r="G14" s="323" t="s">
        <v>424</v>
      </c>
      <c r="H14" s="323"/>
      <c r="I14" s="724" t="s">
        <v>419</v>
      </c>
      <c r="J14" s="724"/>
      <c r="K14" s="724" t="s">
        <v>418</v>
      </c>
      <c r="L14" s="323"/>
      <c r="M14" s="323" t="s">
        <v>425</v>
      </c>
      <c r="N14" s="323"/>
      <c r="O14" s="323" t="s">
        <v>426</v>
      </c>
      <c r="P14" s="81"/>
      <c r="Q14" s="724" t="s">
        <v>424</v>
      </c>
      <c r="R14" s="724"/>
      <c r="S14" s="724" t="s">
        <v>419</v>
      </c>
      <c r="T14" s="724"/>
      <c r="U14" s="724" t="s">
        <v>418</v>
      </c>
      <c r="V14" s="724"/>
      <c r="W14" s="724" t="s">
        <v>425</v>
      </c>
      <c r="X14" s="724"/>
      <c r="Y14" s="724" t="s">
        <v>426</v>
      </c>
      <c r="Z14" s="81"/>
      <c r="AA14" s="724" t="s">
        <v>424</v>
      </c>
      <c r="AB14" s="724"/>
      <c r="AC14" s="724" t="s">
        <v>419</v>
      </c>
      <c r="AD14" s="724"/>
      <c r="AE14" s="724" t="s">
        <v>418</v>
      </c>
      <c r="AF14" s="724"/>
      <c r="AG14" s="724" t="s">
        <v>425</v>
      </c>
      <c r="AH14" s="724"/>
      <c r="AI14" s="724" t="s">
        <v>426</v>
      </c>
      <c r="AJ14" s="402"/>
    </row>
    <row r="15" spans="1:36" x14ac:dyDescent="0.2">
      <c r="A15" s="730"/>
      <c r="B15" s="82"/>
      <c r="C15" s="86"/>
      <c r="D15" s="86"/>
      <c r="E15" s="153"/>
      <c r="F15" s="153"/>
      <c r="G15" s="328"/>
      <c r="H15" s="297"/>
      <c r="I15" s="328"/>
      <c r="J15" s="297"/>
      <c r="K15" s="328"/>
      <c r="L15" s="297"/>
      <c r="M15" s="323">
        <v>2023</v>
      </c>
      <c r="N15" s="323"/>
      <c r="O15" s="323">
        <v>2022</v>
      </c>
      <c r="P15" s="388"/>
      <c r="Q15" s="328"/>
      <c r="R15" s="297"/>
      <c r="S15" s="328"/>
      <c r="T15" s="297"/>
      <c r="U15" s="328"/>
      <c r="V15" s="297"/>
      <c r="W15" s="323">
        <v>2023</v>
      </c>
      <c r="X15" s="323"/>
      <c r="Y15" s="323">
        <v>2022</v>
      </c>
      <c r="Z15" s="155"/>
      <c r="AA15" s="328"/>
      <c r="AB15" s="297"/>
      <c r="AC15" s="328"/>
      <c r="AD15" s="297"/>
      <c r="AE15" s="328"/>
      <c r="AF15" s="297"/>
      <c r="AG15" s="323">
        <v>2023</v>
      </c>
      <c r="AH15" s="323"/>
      <c r="AI15" s="323">
        <v>2022</v>
      </c>
      <c r="AJ15" s="402"/>
    </row>
    <row r="16" spans="1:36" ht="2.25" customHeight="1" x14ac:dyDescent="0.2">
      <c r="A16" s="730"/>
      <c r="B16" s="91"/>
      <c r="C16" s="88"/>
      <c r="D16" s="88" t="s">
        <v>64</v>
      </c>
      <c r="E16" s="257"/>
      <c r="F16" s="257"/>
      <c r="G16" s="370"/>
      <c r="H16" s="370"/>
      <c r="I16" s="370"/>
      <c r="J16" s="370"/>
      <c r="K16" s="370"/>
      <c r="L16" s="257"/>
      <c r="M16" s="389"/>
      <c r="N16" s="389"/>
      <c r="O16" s="389"/>
      <c r="P16" s="88"/>
      <c r="Q16" s="370"/>
      <c r="R16" s="370"/>
      <c r="S16" s="370"/>
      <c r="T16" s="370"/>
      <c r="U16" s="370"/>
      <c r="V16" s="257"/>
      <c r="W16" s="389"/>
      <c r="X16" s="399"/>
      <c r="Y16" s="399"/>
      <c r="Z16" s="399"/>
      <c r="AA16" s="370"/>
      <c r="AB16" s="370"/>
      <c r="AC16" s="370"/>
      <c r="AD16" s="370"/>
      <c r="AE16" s="370"/>
      <c r="AF16" s="257"/>
      <c r="AG16" s="389"/>
      <c r="AH16" s="88"/>
      <c r="AI16" s="403"/>
      <c r="AJ16" s="141"/>
    </row>
    <row r="17" spans="1:38" ht="4.5" customHeight="1" x14ac:dyDescent="0.2">
      <c r="A17" s="730"/>
      <c r="B17" s="98"/>
      <c r="C17" s="71"/>
      <c r="D17" s="71"/>
      <c r="M17" s="164"/>
      <c r="N17" s="164"/>
      <c r="O17" s="164"/>
      <c r="P17" s="71"/>
      <c r="W17" s="164"/>
      <c r="X17" s="164"/>
      <c r="Y17" s="164"/>
      <c r="Z17" s="164"/>
      <c r="AG17" s="164"/>
      <c r="AH17" s="71"/>
      <c r="AI17" s="265"/>
      <c r="AJ17" s="149"/>
    </row>
    <row r="18" spans="1:38" ht="17.25" customHeight="1" x14ac:dyDescent="0.2">
      <c r="A18" s="730"/>
      <c r="B18" s="371" t="s">
        <v>177</v>
      </c>
      <c r="D18" s="71"/>
      <c r="E18" s="360"/>
      <c r="F18" s="360"/>
      <c r="G18" s="212">
        <v>0</v>
      </c>
      <c r="H18" s="360"/>
      <c r="I18" s="212">
        <v>0</v>
      </c>
      <c r="J18" s="360"/>
      <c r="K18" s="212">
        <v>0</v>
      </c>
      <c r="L18" s="109"/>
      <c r="M18" s="360">
        <v>0</v>
      </c>
      <c r="N18" s="147"/>
      <c r="O18" s="360">
        <v>1.6807000000000001</v>
      </c>
      <c r="P18" s="147"/>
      <c r="Q18" s="360">
        <v>0</v>
      </c>
      <c r="R18" s="360"/>
      <c r="S18" s="360">
        <v>0</v>
      </c>
      <c r="T18" s="360"/>
      <c r="U18" s="360">
        <v>0</v>
      </c>
      <c r="V18" s="109"/>
      <c r="W18" s="360">
        <v>12.75</v>
      </c>
      <c r="X18" s="147"/>
      <c r="Y18" s="360">
        <v>2115.1469999999999</v>
      </c>
      <c r="Z18" s="147"/>
      <c r="AA18" s="360">
        <v>0</v>
      </c>
      <c r="AB18" s="360"/>
      <c r="AC18" s="360">
        <v>0</v>
      </c>
      <c r="AD18" s="360"/>
      <c r="AE18" s="360">
        <v>0</v>
      </c>
      <c r="AF18" s="109"/>
      <c r="AG18" s="360">
        <v>12.75</v>
      </c>
      <c r="AH18" s="147"/>
      <c r="AI18" s="360">
        <v>2116.8276999999998</v>
      </c>
      <c r="AJ18" s="144"/>
      <c r="AL18" s="112"/>
    </row>
    <row r="19" spans="1:38" ht="17.25" customHeight="1" x14ac:dyDescent="0.2">
      <c r="A19" s="730"/>
      <c r="B19" s="371" t="s">
        <v>178</v>
      </c>
      <c r="D19" s="71"/>
      <c r="E19" s="360"/>
      <c r="F19" s="360"/>
      <c r="G19" s="646">
        <v>0</v>
      </c>
      <c r="H19" s="360"/>
      <c r="I19" s="646">
        <v>0</v>
      </c>
      <c r="J19" s="360"/>
      <c r="K19" s="646">
        <v>0</v>
      </c>
      <c r="L19" s="109"/>
      <c r="M19" s="646">
        <v>0</v>
      </c>
      <c r="N19" s="147"/>
      <c r="O19" s="360">
        <v>0</v>
      </c>
      <c r="P19" s="147"/>
      <c r="Q19" s="646">
        <v>76.8</v>
      </c>
      <c r="R19" s="360"/>
      <c r="S19" s="646">
        <v>210</v>
      </c>
      <c r="T19" s="360"/>
      <c r="U19" s="646">
        <v>0</v>
      </c>
      <c r="V19" s="109"/>
      <c r="W19" s="646">
        <v>611.79999999999995</v>
      </c>
      <c r="X19" s="147"/>
      <c r="Y19" s="360">
        <v>873.79399999999998</v>
      </c>
      <c r="Z19" s="147"/>
      <c r="AA19" s="646">
        <v>76.8</v>
      </c>
      <c r="AB19" s="360"/>
      <c r="AC19" s="646">
        <v>210</v>
      </c>
      <c r="AD19" s="360"/>
      <c r="AE19" s="646">
        <v>0</v>
      </c>
      <c r="AF19" s="109"/>
      <c r="AG19" s="646">
        <v>611.79999999999995</v>
      </c>
      <c r="AH19" s="147"/>
      <c r="AI19" s="360">
        <v>873.79399999999998</v>
      </c>
      <c r="AJ19" s="144"/>
      <c r="AL19" s="112"/>
    </row>
    <row r="20" spans="1:38" ht="17.25" customHeight="1" x14ac:dyDescent="0.2">
      <c r="A20" s="730"/>
      <c r="B20" s="371" t="s">
        <v>179</v>
      </c>
      <c r="D20" s="71"/>
      <c r="E20" s="109"/>
      <c r="F20" s="109"/>
      <c r="G20" s="360">
        <v>0</v>
      </c>
      <c r="H20" s="360"/>
      <c r="I20" s="360">
        <v>0</v>
      </c>
      <c r="J20" s="360"/>
      <c r="K20" s="360">
        <v>0</v>
      </c>
      <c r="L20" s="109"/>
      <c r="M20" s="360">
        <v>0</v>
      </c>
      <c r="N20" s="147"/>
      <c r="O20" s="360">
        <v>0</v>
      </c>
      <c r="P20" s="147"/>
      <c r="Q20" s="360">
        <v>0</v>
      </c>
      <c r="R20" s="360"/>
      <c r="S20" s="360">
        <v>0</v>
      </c>
      <c r="T20" s="360"/>
      <c r="U20" s="360">
        <v>0</v>
      </c>
      <c r="V20" s="109"/>
      <c r="W20" s="360">
        <v>1748.4580000000001</v>
      </c>
      <c r="X20" s="147"/>
      <c r="Y20" s="360">
        <v>4263.4049999999997</v>
      </c>
      <c r="Z20" s="147"/>
      <c r="AA20" s="360">
        <v>0</v>
      </c>
      <c r="AB20" s="360"/>
      <c r="AC20" s="360">
        <v>0</v>
      </c>
      <c r="AD20" s="360"/>
      <c r="AE20" s="360">
        <v>0</v>
      </c>
      <c r="AF20" s="109"/>
      <c r="AG20" s="360">
        <v>1748.4580000000001</v>
      </c>
      <c r="AH20" s="147"/>
      <c r="AI20" s="360">
        <v>4263.4049999999997</v>
      </c>
      <c r="AJ20" s="149"/>
      <c r="AL20" s="112"/>
    </row>
    <row r="21" spans="1:38" ht="17.25" customHeight="1" x14ac:dyDescent="0.2">
      <c r="A21" s="730"/>
      <c r="B21" s="371" t="s">
        <v>180</v>
      </c>
      <c r="D21" s="71"/>
      <c r="E21" s="109"/>
      <c r="F21" s="109"/>
      <c r="G21" s="646">
        <v>0</v>
      </c>
      <c r="H21" s="360"/>
      <c r="I21" s="646">
        <v>0</v>
      </c>
      <c r="J21" s="360"/>
      <c r="K21" s="646">
        <v>0</v>
      </c>
      <c r="L21" s="109"/>
      <c r="M21" s="646">
        <v>1854.72</v>
      </c>
      <c r="N21" s="147"/>
      <c r="O21" s="360">
        <v>3188</v>
      </c>
      <c r="P21" s="147"/>
      <c r="Q21" s="646">
        <v>1834</v>
      </c>
      <c r="R21" s="360"/>
      <c r="S21" s="646">
        <v>444.06</v>
      </c>
      <c r="T21" s="360"/>
      <c r="U21" s="646">
        <v>77.010000000000005</v>
      </c>
      <c r="V21" s="109"/>
      <c r="W21" s="646">
        <v>29507.24</v>
      </c>
      <c r="X21" s="147"/>
      <c r="Y21" s="360">
        <v>70125.939569999988</v>
      </c>
      <c r="Z21" s="147"/>
      <c r="AA21" s="646">
        <v>1834</v>
      </c>
      <c r="AB21" s="360"/>
      <c r="AC21" s="646">
        <v>444.06</v>
      </c>
      <c r="AD21" s="360"/>
      <c r="AE21" s="646">
        <v>77.010000000000005</v>
      </c>
      <c r="AF21" s="109"/>
      <c r="AG21" s="646">
        <v>31361.960000000003</v>
      </c>
      <c r="AH21" s="147"/>
      <c r="AI21" s="360">
        <v>73313.939569999988</v>
      </c>
      <c r="AJ21" s="144"/>
      <c r="AL21" s="112"/>
    </row>
    <row r="22" spans="1:38" ht="17.25" customHeight="1" x14ac:dyDescent="0.2">
      <c r="A22" s="730"/>
      <c r="B22" s="371" t="s">
        <v>181</v>
      </c>
      <c r="D22" s="71"/>
      <c r="E22" s="109"/>
      <c r="F22" s="109"/>
      <c r="G22" s="646">
        <v>0</v>
      </c>
      <c r="H22" s="360"/>
      <c r="I22" s="646">
        <v>0</v>
      </c>
      <c r="J22" s="360"/>
      <c r="K22" s="646">
        <v>0</v>
      </c>
      <c r="L22" s="109"/>
      <c r="M22" s="646">
        <v>0</v>
      </c>
      <c r="N22" s="147"/>
      <c r="O22" s="360">
        <v>0</v>
      </c>
      <c r="P22" s="147"/>
      <c r="Q22" s="646">
        <v>6729.11</v>
      </c>
      <c r="R22" s="360"/>
      <c r="S22" s="646">
        <v>9196.82</v>
      </c>
      <c r="T22" s="360"/>
      <c r="U22" s="646">
        <v>5288.9359999999997</v>
      </c>
      <c r="V22" s="109"/>
      <c r="W22" s="646">
        <v>72865.234300000011</v>
      </c>
      <c r="X22" s="147"/>
      <c r="Y22" s="360">
        <v>134098.33100000001</v>
      </c>
      <c r="Z22" s="147"/>
      <c r="AA22" s="646">
        <v>6729.11</v>
      </c>
      <c r="AB22" s="360"/>
      <c r="AC22" s="646">
        <v>9196.82</v>
      </c>
      <c r="AD22" s="360"/>
      <c r="AE22" s="646">
        <v>5288.9359999999997</v>
      </c>
      <c r="AF22" s="109"/>
      <c r="AG22" s="646">
        <v>72865.234300000011</v>
      </c>
      <c r="AH22" s="147"/>
      <c r="AI22" s="360">
        <v>134098.33100000001</v>
      </c>
      <c r="AJ22" s="144"/>
      <c r="AL22" s="112"/>
    </row>
    <row r="23" spans="1:38" ht="17.25" customHeight="1" x14ac:dyDescent="0.2">
      <c r="A23" s="730"/>
      <c r="B23" s="371" t="s">
        <v>182</v>
      </c>
      <c r="D23" s="71"/>
      <c r="E23" s="360"/>
      <c r="F23" s="360"/>
      <c r="G23" s="646">
        <v>0</v>
      </c>
      <c r="H23" s="360"/>
      <c r="I23" s="646">
        <v>0</v>
      </c>
      <c r="J23" s="360"/>
      <c r="K23" s="646">
        <v>0</v>
      </c>
      <c r="L23" s="109"/>
      <c r="M23" s="646">
        <v>46.56</v>
      </c>
      <c r="N23" s="147"/>
      <c r="O23" s="360">
        <v>9.9360000000000004E-2</v>
      </c>
      <c r="P23" s="147"/>
      <c r="Q23" s="646">
        <v>34511.713100000001</v>
      </c>
      <c r="R23" s="360"/>
      <c r="S23" s="646">
        <v>33286.768100000001</v>
      </c>
      <c r="T23" s="360"/>
      <c r="U23" s="646">
        <v>34890.226700000007</v>
      </c>
      <c r="V23" s="109"/>
      <c r="W23" s="646">
        <v>331575.33230000001</v>
      </c>
      <c r="X23" s="147"/>
      <c r="Y23" s="360">
        <v>484501.82024999999</v>
      </c>
      <c r="Z23" s="147"/>
      <c r="AA23" s="646">
        <v>34511.713100000001</v>
      </c>
      <c r="AB23" s="360"/>
      <c r="AC23" s="646">
        <v>33286.768100000001</v>
      </c>
      <c r="AD23" s="360"/>
      <c r="AE23" s="646">
        <v>34890.226700000007</v>
      </c>
      <c r="AF23" s="109"/>
      <c r="AG23" s="646">
        <v>331621.89230000001</v>
      </c>
      <c r="AH23" s="147"/>
      <c r="AI23" s="360">
        <v>484501.91960999998</v>
      </c>
      <c r="AJ23" s="144"/>
      <c r="AL23" s="112"/>
    </row>
    <row r="24" spans="1:38" ht="17.25" customHeight="1" x14ac:dyDescent="0.2">
      <c r="A24" s="730"/>
      <c r="B24" s="371" t="s">
        <v>410</v>
      </c>
      <c r="D24" s="71"/>
      <c r="E24" s="109"/>
      <c r="F24" s="109"/>
      <c r="G24" s="646">
        <v>0</v>
      </c>
      <c r="H24" s="360"/>
      <c r="I24" s="646">
        <v>0</v>
      </c>
      <c r="J24" s="360"/>
      <c r="K24" s="646">
        <v>0</v>
      </c>
      <c r="L24" s="109"/>
      <c r="M24" s="646">
        <v>0</v>
      </c>
      <c r="N24" s="147"/>
      <c r="O24" s="360">
        <v>0</v>
      </c>
      <c r="P24" s="147"/>
      <c r="Q24" s="646">
        <v>1040.69</v>
      </c>
      <c r="R24" s="360"/>
      <c r="S24" s="646">
        <v>644.15790000000004</v>
      </c>
      <c r="T24" s="360"/>
      <c r="U24" s="646">
        <v>853.00580000000002</v>
      </c>
      <c r="V24" s="109"/>
      <c r="W24" s="646">
        <v>8629.366399999999</v>
      </c>
      <c r="X24" s="147"/>
      <c r="Y24" s="360">
        <v>8933.1130000000012</v>
      </c>
      <c r="Z24" s="147"/>
      <c r="AA24" s="646">
        <v>1040.69</v>
      </c>
      <c r="AB24" s="360"/>
      <c r="AC24" s="646">
        <v>644.15790000000004</v>
      </c>
      <c r="AD24" s="360"/>
      <c r="AE24" s="646">
        <v>853.00580000000002</v>
      </c>
      <c r="AF24" s="109"/>
      <c r="AG24" s="646">
        <v>8629.366399999999</v>
      </c>
      <c r="AH24" s="147"/>
      <c r="AI24" s="360">
        <v>8933.1130000000012</v>
      </c>
      <c r="AJ24" s="144"/>
      <c r="AL24" s="112"/>
    </row>
    <row r="25" spans="1:38" ht="17.25" customHeight="1" x14ac:dyDescent="0.2">
      <c r="A25" s="730"/>
      <c r="B25" s="371" t="s">
        <v>183</v>
      </c>
      <c r="D25" s="71"/>
      <c r="E25" s="360"/>
      <c r="F25" s="360"/>
      <c r="G25" s="360">
        <v>4078.0749999999998</v>
      </c>
      <c r="H25" s="360"/>
      <c r="I25" s="360">
        <v>1091.67</v>
      </c>
      <c r="J25" s="360"/>
      <c r="K25" s="360">
        <v>1838.44</v>
      </c>
      <c r="L25" s="109"/>
      <c r="M25" s="360">
        <v>13752.825000000001</v>
      </c>
      <c r="N25" s="147"/>
      <c r="O25" s="360">
        <v>8377.9321999999993</v>
      </c>
      <c r="P25" s="147"/>
      <c r="Q25" s="360">
        <v>62215.464249999997</v>
      </c>
      <c r="R25" s="360"/>
      <c r="S25" s="360">
        <v>48414.157200000001</v>
      </c>
      <c r="T25" s="360"/>
      <c r="U25" s="360">
        <v>45889.708299999998</v>
      </c>
      <c r="V25" s="109"/>
      <c r="W25" s="360">
        <v>410521.83403999999</v>
      </c>
      <c r="X25" s="147"/>
      <c r="Y25" s="360">
        <v>369521.03659000003</v>
      </c>
      <c r="Z25" s="147"/>
      <c r="AA25" s="360">
        <v>66293.539250000002</v>
      </c>
      <c r="AB25" s="360"/>
      <c r="AC25" s="360">
        <v>49505.8272</v>
      </c>
      <c r="AD25" s="360"/>
      <c r="AE25" s="360">
        <v>47728.148300000001</v>
      </c>
      <c r="AF25" s="109"/>
      <c r="AG25" s="360">
        <v>424274.65904</v>
      </c>
      <c r="AH25" s="147"/>
      <c r="AI25" s="360">
        <v>377898.96878999996</v>
      </c>
      <c r="AJ25" s="144"/>
      <c r="AK25" s="112"/>
      <c r="AL25" s="112"/>
    </row>
    <row r="26" spans="1:38" ht="4.5" customHeight="1" x14ac:dyDescent="0.2">
      <c r="A26" s="730"/>
      <c r="B26" s="372"/>
      <c r="C26" s="105"/>
      <c r="D26" s="373"/>
      <c r="E26" s="281"/>
      <c r="F26" s="281"/>
      <c r="G26" s="374"/>
      <c r="H26" s="374"/>
      <c r="I26" s="374"/>
      <c r="J26" s="374"/>
      <c r="K26" s="374"/>
      <c r="L26" s="281"/>
      <c r="M26" s="145"/>
      <c r="N26" s="145"/>
      <c r="O26" s="145"/>
      <c r="P26" s="145"/>
      <c r="Q26" s="374"/>
      <c r="R26" s="374"/>
      <c r="S26" s="374"/>
      <c r="T26" s="374"/>
      <c r="U26" s="374"/>
      <c r="V26" s="281"/>
      <c r="W26" s="145"/>
      <c r="X26" s="145"/>
      <c r="Y26" s="145"/>
      <c r="Z26" s="145"/>
      <c r="AA26" s="374"/>
      <c r="AB26" s="374"/>
      <c r="AC26" s="374"/>
      <c r="AD26" s="374"/>
      <c r="AE26" s="374"/>
      <c r="AF26" s="281"/>
      <c r="AG26" s="145"/>
      <c r="AH26" s="145"/>
      <c r="AI26" s="145"/>
      <c r="AJ26" s="176"/>
    </row>
    <row r="27" spans="1:38" ht="3" customHeight="1" x14ac:dyDescent="0.2">
      <c r="A27" s="730"/>
      <c r="B27" s="375"/>
      <c r="D27" s="71"/>
      <c r="E27" s="109"/>
      <c r="F27" s="109"/>
      <c r="G27" s="147"/>
      <c r="H27" s="147"/>
      <c r="I27" s="147"/>
      <c r="J27" s="147"/>
      <c r="K27" s="147"/>
      <c r="L27" s="147"/>
      <c r="M27" s="123"/>
      <c r="N27" s="147"/>
      <c r="O27" s="123"/>
      <c r="P27" s="147"/>
      <c r="Q27" s="147"/>
      <c r="R27" s="147"/>
      <c r="S27" s="147"/>
      <c r="T27" s="147"/>
      <c r="U27" s="147"/>
      <c r="V27" s="147"/>
      <c r="W27" s="123"/>
      <c r="X27" s="147"/>
      <c r="Y27" s="123"/>
      <c r="Z27" s="147"/>
      <c r="AA27" s="147"/>
      <c r="AB27" s="147"/>
      <c r="AC27" s="147"/>
      <c r="AD27" s="147"/>
      <c r="AE27" s="147"/>
      <c r="AF27" s="147"/>
      <c r="AG27" s="123"/>
      <c r="AH27" s="147"/>
      <c r="AI27" s="123"/>
      <c r="AJ27" s="404"/>
    </row>
    <row r="28" spans="1:38" ht="3.75" customHeight="1" x14ac:dyDescent="0.2">
      <c r="A28" s="730"/>
      <c r="B28" s="376"/>
      <c r="D28" s="71"/>
      <c r="E28" s="109"/>
      <c r="F28" s="109"/>
      <c r="G28" s="360"/>
      <c r="H28" s="360"/>
      <c r="I28" s="360"/>
      <c r="J28" s="360"/>
      <c r="K28" s="360"/>
      <c r="L28" s="109"/>
      <c r="N28" s="123"/>
      <c r="P28" s="360"/>
      <c r="Q28" s="360"/>
      <c r="R28" s="360"/>
      <c r="S28" s="360"/>
      <c r="T28" s="360"/>
      <c r="U28" s="360"/>
      <c r="V28" s="109"/>
      <c r="X28" s="123"/>
      <c r="Z28" s="109"/>
      <c r="AA28" s="360"/>
      <c r="AB28" s="360"/>
      <c r="AC28" s="360"/>
      <c r="AD28" s="360"/>
      <c r="AE28" s="360"/>
      <c r="AF28" s="109"/>
      <c r="AH28" s="123"/>
      <c r="AJ28" s="144"/>
    </row>
    <row r="29" spans="1:38" x14ac:dyDescent="0.2">
      <c r="A29" s="730"/>
      <c r="B29" s="371" t="s">
        <v>82</v>
      </c>
      <c r="D29" s="71"/>
      <c r="E29" s="109"/>
      <c r="F29" s="109"/>
      <c r="G29" s="337">
        <f>SUM(G18:G25)</f>
        <v>4078.0749999999998</v>
      </c>
      <c r="H29" s="337"/>
      <c r="I29" s="337">
        <f>SUM(I18:I25)</f>
        <v>1091.67</v>
      </c>
      <c r="J29" s="337"/>
      <c r="K29" s="337">
        <f>SUM(K18:K25)</f>
        <v>1838.44</v>
      </c>
      <c r="L29" s="337"/>
      <c r="M29" s="337">
        <f t="shared" ref="M29:O29" si="0">SUM(M18:M25)</f>
        <v>15654.105000000001</v>
      </c>
      <c r="N29" s="337"/>
      <c r="O29" s="337">
        <f t="shared" si="0"/>
        <v>11567.71226</v>
      </c>
      <c r="P29" s="391"/>
      <c r="Q29" s="337">
        <f>SUM(Q18:Q25)</f>
        <v>106407.77734999999</v>
      </c>
      <c r="R29" s="337"/>
      <c r="S29" s="337">
        <f>SUM(S18:S25)</f>
        <v>92195.963199999998</v>
      </c>
      <c r="T29" s="337"/>
      <c r="U29" s="337">
        <f>SUM(U18:U25)</f>
        <v>86998.886800000007</v>
      </c>
      <c r="V29" s="390"/>
      <c r="W29" s="337">
        <f>SUM(W18:W25)</f>
        <v>855472.01503999997</v>
      </c>
      <c r="X29" s="337"/>
      <c r="Y29" s="337">
        <f t="shared" ref="Y29" si="1">SUM(Y18:Y25)</f>
        <v>1074432.58641</v>
      </c>
      <c r="Z29" s="390"/>
      <c r="AA29" s="337">
        <f>SUM(AA18:AA25)</f>
        <v>110485.85235</v>
      </c>
      <c r="AB29" s="337"/>
      <c r="AC29" s="337">
        <f>SUM(AC18:AC25)</f>
        <v>93287.633199999997</v>
      </c>
      <c r="AD29" s="337"/>
      <c r="AE29" s="337">
        <f>SUM(AE18:AE25)</f>
        <v>88837.32680000001</v>
      </c>
      <c r="AF29" s="390"/>
      <c r="AG29" s="337">
        <f>SUM(AG18:AG25)</f>
        <v>871126.12003999995</v>
      </c>
      <c r="AH29" s="337"/>
      <c r="AI29" s="337">
        <f t="shared" ref="AI29" si="2">SUM(AI18:AI25)</f>
        <v>1086000.2986699999</v>
      </c>
      <c r="AJ29" s="144"/>
    </row>
    <row r="30" spans="1:38" ht="10.15" customHeight="1" x14ac:dyDescent="0.2">
      <c r="A30" s="730"/>
      <c r="B30" s="377" t="s">
        <v>83</v>
      </c>
      <c r="D30" s="71"/>
      <c r="E30" s="123"/>
      <c r="F30" s="123"/>
      <c r="G30" s="147"/>
      <c r="H30" s="147"/>
      <c r="I30" s="147"/>
      <c r="J30" s="147"/>
      <c r="K30" s="147"/>
      <c r="L30" s="123"/>
      <c r="M30" s="123"/>
      <c r="N30" s="123"/>
      <c r="O30" s="123"/>
      <c r="P30" s="123"/>
      <c r="R30" s="147"/>
      <c r="T30" s="147"/>
      <c r="V30" s="123"/>
      <c r="W30" s="123"/>
      <c r="X30" s="123"/>
      <c r="Y30" s="123"/>
      <c r="Z30" s="123"/>
      <c r="AA30" s="147"/>
      <c r="AB30" s="147"/>
      <c r="AC30" s="147"/>
      <c r="AD30" s="147"/>
      <c r="AE30" s="147"/>
      <c r="AF30" s="123"/>
      <c r="AG30" s="123"/>
      <c r="AH30" s="123"/>
      <c r="AI30" s="123"/>
      <c r="AJ30" s="144"/>
    </row>
    <row r="31" spans="1:38" ht="3" customHeight="1" thickBot="1" x14ac:dyDescent="0.25">
      <c r="A31" s="730"/>
      <c r="B31" s="378"/>
      <c r="C31" s="118"/>
      <c r="D31" s="269"/>
      <c r="E31" s="379"/>
      <c r="F31" s="379"/>
      <c r="G31" s="380"/>
      <c r="H31" s="380"/>
      <c r="I31" s="380"/>
      <c r="J31" s="380"/>
      <c r="K31" s="380"/>
      <c r="L31" s="379"/>
      <c r="M31" s="379"/>
      <c r="N31" s="379"/>
      <c r="O31" s="379"/>
      <c r="P31" s="379"/>
      <c r="Q31" s="380"/>
      <c r="R31" s="380"/>
      <c r="S31" s="380"/>
      <c r="T31" s="380"/>
      <c r="U31" s="380"/>
      <c r="V31" s="379"/>
      <c r="W31" s="379"/>
      <c r="X31" s="379"/>
      <c r="Y31" s="379"/>
      <c r="Z31" s="379"/>
      <c r="AA31" s="380"/>
      <c r="AB31" s="380"/>
      <c r="AC31" s="380"/>
      <c r="AD31" s="380"/>
      <c r="AE31" s="380"/>
      <c r="AF31" s="379"/>
      <c r="AG31" s="379"/>
      <c r="AH31" s="379"/>
      <c r="AI31" s="379"/>
      <c r="AJ31" s="405"/>
    </row>
    <row r="32" spans="1:38" ht="4.5" customHeight="1" thickBot="1" x14ac:dyDescent="0.25">
      <c r="A32" s="730"/>
      <c r="B32" s="381"/>
      <c r="D32" s="71"/>
      <c r="E32" s="136"/>
      <c r="F32" s="136"/>
      <c r="G32" s="427"/>
      <c r="H32" s="427"/>
      <c r="I32" s="427"/>
      <c r="J32" s="427">
        <v>1530</v>
      </c>
      <c r="K32" s="427"/>
      <c r="L32" s="136"/>
      <c r="M32" s="136"/>
      <c r="N32" s="136"/>
      <c r="O32" s="136"/>
      <c r="P32" s="136"/>
      <c r="Q32" s="427"/>
      <c r="R32" s="427">
        <v>36754</v>
      </c>
      <c r="S32" s="427"/>
      <c r="T32" s="427"/>
      <c r="U32" s="427"/>
      <c r="V32" s="136"/>
      <c r="W32" s="136"/>
      <c r="X32" s="136">
        <v>44214572</v>
      </c>
      <c r="Y32" s="71"/>
      <c r="Z32" s="71">
        <v>38181</v>
      </c>
      <c r="AA32" s="74"/>
      <c r="AB32" s="74"/>
      <c r="AC32" s="74"/>
      <c r="AD32" s="74"/>
      <c r="AE32" s="74"/>
      <c r="AF32" s="71"/>
      <c r="AG32" s="71"/>
      <c r="AH32" s="71"/>
      <c r="AI32" s="71"/>
      <c r="AJ32" s="71"/>
    </row>
    <row r="33" spans="1:36" ht="3" customHeight="1" x14ac:dyDescent="0.2">
      <c r="A33" s="730"/>
      <c r="B33" s="382"/>
      <c r="C33" s="230"/>
      <c r="D33" s="77"/>
      <c r="E33" s="77"/>
      <c r="F33" s="77"/>
      <c r="G33" s="76"/>
      <c r="H33" s="76"/>
      <c r="I33" s="76"/>
      <c r="J33" s="76"/>
      <c r="K33" s="76"/>
      <c r="L33" s="77"/>
      <c r="M33" s="77"/>
      <c r="N33" s="77"/>
      <c r="O33" s="77"/>
      <c r="P33" s="77"/>
      <c r="Q33" s="76"/>
      <c r="R33" s="76"/>
      <c r="S33" s="76"/>
      <c r="T33" s="76"/>
      <c r="U33" s="76"/>
      <c r="V33" s="77"/>
      <c r="W33" s="77"/>
      <c r="X33" s="77"/>
      <c r="Y33" s="77"/>
      <c r="Z33" s="77"/>
      <c r="AA33" s="76"/>
      <c r="AB33" s="76"/>
      <c r="AC33" s="76"/>
      <c r="AD33" s="76"/>
      <c r="AE33" s="76"/>
      <c r="AF33" s="77"/>
      <c r="AG33" s="77"/>
      <c r="AH33" s="77"/>
      <c r="AI33" s="77"/>
      <c r="AJ33" s="137"/>
    </row>
    <row r="34" spans="1:36" ht="10.5" customHeight="1" x14ac:dyDescent="0.2">
      <c r="A34" s="730"/>
      <c r="B34" s="366" t="s">
        <v>184</v>
      </c>
      <c r="C34" s="155"/>
      <c r="D34" s="81"/>
      <c r="E34" s="81"/>
      <c r="F34" s="81"/>
      <c r="G34" s="80" t="s">
        <v>185</v>
      </c>
      <c r="H34" s="276"/>
      <c r="I34" s="276"/>
      <c r="J34" s="276"/>
      <c r="K34" s="87"/>
      <c r="L34" s="86"/>
      <c r="M34" s="86"/>
      <c r="N34" s="81"/>
      <c r="O34" s="81"/>
      <c r="P34" s="81"/>
      <c r="Q34" s="80" t="s">
        <v>70</v>
      </c>
      <c r="R34" s="276"/>
      <c r="S34" s="276"/>
      <c r="T34" s="276"/>
      <c r="U34" s="87"/>
      <c r="V34" s="86"/>
      <c r="W34" s="153"/>
      <c r="X34" s="86"/>
      <c r="Y34" s="81"/>
      <c r="Z34" s="81"/>
      <c r="AA34" s="80" t="s">
        <v>13</v>
      </c>
      <c r="AB34" s="276"/>
      <c r="AC34" s="276"/>
      <c r="AD34" s="276"/>
      <c r="AE34" s="276"/>
      <c r="AF34" s="81"/>
      <c r="AG34" s="81"/>
      <c r="AH34" s="81"/>
      <c r="AI34" s="81"/>
      <c r="AJ34" s="138"/>
    </row>
    <row r="35" spans="1:36" ht="12" customHeight="1" x14ac:dyDescent="0.2">
      <c r="A35" s="730"/>
      <c r="B35" s="367" t="s">
        <v>176</v>
      </c>
      <c r="C35" s="234"/>
      <c r="D35" s="84"/>
      <c r="E35" s="84"/>
      <c r="F35" s="84"/>
      <c r="G35" s="83" t="s">
        <v>186</v>
      </c>
      <c r="H35" s="277"/>
      <c r="I35" s="277"/>
      <c r="J35" s="277"/>
      <c r="K35" s="87"/>
      <c r="L35" s="86"/>
      <c r="M35" s="86"/>
      <c r="N35" s="84"/>
      <c r="O35" s="84"/>
      <c r="P35" s="84"/>
      <c r="Q35" s="83" t="s">
        <v>73</v>
      </c>
      <c r="R35" s="277"/>
      <c r="S35" s="277"/>
      <c r="T35" s="277"/>
      <c r="U35" s="87"/>
      <c r="V35" s="87"/>
      <c r="W35" s="87"/>
      <c r="X35" s="87"/>
      <c r="Y35" s="84"/>
      <c r="Z35" s="84"/>
      <c r="AA35" s="83" t="s">
        <v>22</v>
      </c>
      <c r="AB35" s="277"/>
      <c r="AC35" s="277"/>
      <c r="AD35" s="277"/>
      <c r="AE35" s="277"/>
      <c r="AF35" s="84"/>
      <c r="AG35" s="84"/>
      <c r="AH35" s="84"/>
      <c r="AI35" s="84"/>
      <c r="AJ35" s="138"/>
    </row>
    <row r="36" spans="1:36" ht="1.5" customHeight="1" x14ac:dyDescent="0.2">
      <c r="A36" s="730"/>
      <c r="B36" s="383"/>
      <c r="C36" s="153"/>
      <c r="D36" s="86"/>
      <c r="E36" s="86"/>
      <c r="F36" s="86"/>
      <c r="G36" s="92"/>
      <c r="H36" s="92"/>
      <c r="I36" s="92"/>
      <c r="J36" s="92"/>
      <c r="K36" s="92"/>
      <c r="L36" s="88"/>
      <c r="M36" s="88"/>
      <c r="N36" s="86"/>
      <c r="O36" s="86"/>
      <c r="P36" s="86"/>
      <c r="Q36" s="92"/>
      <c r="R36" s="92"/>
      <c r="S36" s="92"/>
      <c r="T36" s="92"/>
      <c r="U36" s="92"/>
      <c r="V36" s="92"/>
      <c r="W36" s="92"/>
      <c r="X36" s="87"/>
      <c r="Y36" s="84"/>
      <c r="Z36" s="84"/>
      <c r="AA36" s="92"/>
      <c r="AB36" s="92"/>
      <c r="AC36" s="92"/>
      <c r="AD36" s="92"/>
      <c r="AE36" s="92"/>
      <c r="AF36" s="88"/>
      <c r="AG36" s="88"/>
      <c r="AH36" s="86"/>
      <c r="AI36" s="86"/>
      <c r="AJ36" s="138"/>
    </row>
    <row r="37" spans="1:36" ht="2.25" customHeight="1" x14ac:dyDescent="0.2">
      <c r="A37" s="730"/>
      <c r="B37" s="383"/>
      <c r="C37" s="153"/>
      <c r="D37" s="86"/>
      <c r="E37" s="86"/>
      <c r="F37" s="86"/>
      <c r="G37" s="87"/>
      <c r="H37" s="87"/>
      <c r="I37" s="87"/>
      <c r="J37" s="87"/>
      <c r="K37" s="87"/>
      <c r="L37" s="86"/>
      <c r="M37" s="86"/>
      <c r="N37" s="86"/>
      <c r="O37" s="90"/>
      <c r="P37" s="90"/>
      <c r="Q37" s="89"/>
      <c r="R37" s="89"/>
      <c r="S37" s="89"/>
      <c r="T37" s="89"/>
      <c r="U37" s="89"/>
      <c r="V37" s="89"/>
      <c r="W37" s="89"/>
      <c r="X37" s="89"/>
      <c r="Y37" s="84"/>
      <c r="Z37" s="84"/>
      <c r="AA37" s="87"/>
      <c r="AB37" s="87"/>
      <c r="AC37" s="87"/>
      <c r="AD37" s="87"/>
      <c r="AE37" s="87"/>
      <c r="AF37" s="86"/>
      <c r="AG37" s="86"/>
      <c r="AH37" s="86"/>
      <c r="AI37" s="86"/>
      <c r="AJ37" s="138"/>
    </row>
    <row r="38" spans="1:36" ht="13.5" customHeight="1" x14ac:dyDescent="0.2">
      <c r="A38" s="730"/>
      <c r="B38" s="383"/>
      <c r="C38" s="153"/>
      <c r="D38" s="86"/>
      <c r="E38" s="129"/>
      <c r="F38" s="129"/>
      <c r="G38" s="276" t="s">
        <v>416</v>
      </c>
      <c r="H38" s="621"/>
      <c r="I38" s="129">
        <v>2021</v>
      </c>
      <c r="J38" s="621"/>
      <c r="K38" s="621" t="s">
        <v>406</v>
      </c>
      <c r="L38" s="621"/>
      <c r="M38" s="621" t="s">
        <v>297</v>
      </c>
      <c r="N38" s="621"/>
      <c r="O38" s="129"/>
      <c r="P38" s="129"/>
      <c r="Q38" s="276" t="s">
        <v>416</v>
      </c>
      <c r="R38" s="621"/>
      <c r="S38" s="129">
        <v>2021</v>
      </c>
      <c r="T38" s="621"/>
      <c r="U38" s="621" t="s">
        <v>406</v>
      </c>
      <c r="V38" s="621"/>
      <c r="W38" s="621" t="s">
        <v>297</v>
      </c>
      <c r="X38" s="129"/>
      <c r="Y38" s="124"/>
      <c r="Z38" s="129"/>
      <c r="AA38" s="276" t="s">
        <v>416</v>
      </c>
      <c r="AB38" s="621"/>
      <c r="AC38" s="129">
        <v>2021</v>
      </c>
      <c r="AD38" s="621"/>
      <c r="AE38" s="621" t="s">
        <v>406</v>
      </c>
      <c r="AF38" s="621"/>
      <c r="AG38" s="621" t="s">
        <v>297</v>
      </c>
      <c r="AH38" s="629"/>
      <c r="AI38" s="629"/>
      <c r="AJ38" s="138"/>
    </row>
    <row r="39" spans="1:36" ht="1.5" customHeight="1" x14ac:dyDescent="0.2">
      <c r="A39" s="730"/>
      <c r="B39" s="384"/>
      <c r="C39" s="257"/>
      <c r="D39" s="88"/>
      <c r="E39" s="88"/>
      <c r="F39" s="88"/>
      <c r="G39" s="622"/>
      <c r="H39" s="622"/>
      <c r="I39" s="622"/>
      <c r="J39" s="622"/>
      <c r="K39" s="622"/>
      <c r="L39" s="622"/>
      <c r="M39" s="622"/>
      <c r="N39" s="623"/>
      <c r="O39" s="88"/>
      <c r="P39" s="88"/>
      <c r="Q39" s="145"/>
      <c r="R39" s="622"/>
      <c r="S39" s="145"/>
      <c r="T39" s="622"/>
      <c r="U39" s="145"/>
      <c r="V39" s="622"/>
      <c r="W39" s="622"/>
      <c r="X39" s="622"/>
      <c r="Y39" s="622"/>
      <c r="Z39" s="622"/>
      <c r="AA39" s="622"/>
      <c r="AB39" s="92"/>
      <c r="AC39" s="622"/>
      <c r="AD39" s="92"/>
      <c r="AE39" s="622"/>
      <c r="AF39" s="92"/>
      <c r="AG39" s="92"/>
      <c r="AH39" s="88"/>
      <c r="AI39" s="88"/>
      <c r="AJ39" s="141"/>
    </row>
    <row r="40" spans="1:36" ht="15.75" customHeight="1" x14ac:dyDescent="0.2">
      <c r="A40" s="730"/>
      <c r="B40" s="371" t="s">
        <v>177</v>
      </c>
      <c r="D40" s="71"/>
      <c r="E40" s="136"/>
      <c r="F40" s="136"/>
      <c r="G40" s="360">
        <v>1.6807000000000001</v>
      </c>
      <c r="I40" s="360">
        <v>0.02</v>
      </c>
      <c r="K40" s="360">
        <v>0</v>
      </c>
      <c r="L40" s="69"/>
      <c r="M40" s="454">
        <v>22.1</v>
      </c>
      <c r="N40" s="260"/>
      <c r="O40" s="392"/>
      <c r="P40" s="392"/>
      <c r="Q40" s="360">
        <v>2115.1469999999999</v>
      </c>
      <c r="S40" s="360">
        <v>6781.9167800000005</v>
      </c>
      <c r="U40" s="360">
        <v>19365.082999999999</v>
      </c>
      <c r="V40" s="69"/>
      <c r="W40" s="454">
        <v>4678.9215999999997</v>
      </c>
      <c r="X40" s="392"/>
      <c r="Y40" s="393"/>
      <c r="Z40" s="393"/>
      <c r="AA40" s="360">
        <v>2116.8276999999998</v>
      </c>
      <c r="AB40" s="260"/>
      <c r="AC40" s="360">
        <v>6781.9367800000009</v>
      </c>
      <c r="AD40" s="260"/>
      <c r="AE40" s="360">
        <v>19365.082999999999</v>
      </c>
      <c r="AF40" s="260"/>
      <c r="AG40" s="454">
        <v>4701.0216</v>
      </c>
      <c r="AH40" s="393"/>
      <c r="AI40" s="393"/>
      <c r="AJ40" s="144"/>
    </row>
    <row r="41" spans="1:36" ht="15.75" customHeight="1" x14ac:dyDescent="0.2">
      <c r="A41" s="730"/>
      <c r="B41" s="371" t="s">
        <v>178</v>
      </c>
      <c r="D41" s="71"/>
      <c r="E41" s="136"/>
      <c r="F41" s="136"/>
      <c r="G41" s="646">
        <v>0</v>
      </c>
      <c r="I41" s="646"/>
      <c r="K41" s="646">
        <v>0</v>
      </c>
      <c r="L41" s="69"/>
      <c r="M41" s="454">
        <v>0</v>
      </c>
      <c r="N41" s="260"/>
      <c r="O41" s="392"/>
      <c r="P41" s="392"/>
      <c r="Q41" s="646">
        <v>873.79399999999998</v>
      </c>
      <c r="S41" s="646">
        <v>1276.6400000000001</v>
      </c>
      <c r="U41" s="646">
        <v>1840.34</v>
      </c>
      <c r="V41" s="69"/>
      <c r="W41" s="454">
        <v>9530.57</v>
      </c>
      <c r="X41" s="392"/>
      <c r="Y41" s="393"/>
      <c r="Z41" s="393"/>
      <c r="AA41" s="646">
        <v>873.79399999999998</v>
      </c>
      <c r="AB41" s="260"/>
      <c r="AC41" s="646">
        <v>1276.6400000000001</v>
      </c>
      <c r="AD41" s="260"/>
      <c r="AE41" s="646">
        <v>1840.34</v>
      </c>
      <c r="AF41" s="260"/>
      <c r="AG41" s="454">
        <v>9530.57</v>
      </c>
      <c r="AH41" s="393"/>
      <c r="AI41" s="393"/>
      <c r="AJ41" s="144"/>
    </row>
    <row r="42" spans="1:36" ht="15.75" customHeight="1" x14ac:dyDescent="0.2">
      <c r="A42" s="730"/>
      <c r="B42" s="371" t="s">
        <v>179</v>
      </c>
      <c r="D42" s="71"/>
      <c r="E42" s="136"/>
      <c r="F42" s="136"/>
      <c r="G42" s="360">
        <v>0</v>
      </c>
      <c r="I42" s="360">
        <v>10.15</v>
      </c>
      <c r="K42" s="360">
        <v>0</v>
      </c>
      <c r="L42" s="69"/>
      <c r="M42" s="454">
        <v>0</v>
      </c>
      <c r="N42" s="260"/>
      <c r="O42" s="392"/>
      <c r="P42" s="392"/>
      <c r="Q42" s="360">
        <v>4263.4049999999997</v>
      </c>
      <c r="S42" s="360">
        <v>7361.415</v>
      </c>
      <c r="U42" s="360">
        <v>3147.0390000000002</v>
      </c>
      <c r="V42" s="69"/>
      <c r="W42" s="454">
        <v>6735.09</v>
      </c>
      <c r="X42" s="392"/>
      <c r="Y42" s="393"/>
      <c r="Z42" s="393"/>
      <c r="AA42" s="360">
        <v>4263.4049999999997</v>
      </c>
      <c r="AB42" s="260"/>
      <c r="AC42" s="360">
        <v>7371.5649999999996</v>
      </c>
      <c r="AD42" s="260"/>
      <c r="AE42" s="360">
        <v>3147.0390000000002</v>
      </c>
      <c r="AF42" s="260"/>
      <c r="AG42" s="454">
        <v>6735.09</v>
      </c>
      <c r="AH42" s="393"/>
      <c r="AI42" s="393"/>
      <c r="AJ42" s="144"/>
    </row>
    <row r="43" spans="1:36" ht="15.75" customHeight="1" x14ac:dyDescent="0.2">
      <c r="A43" s="730"/>
      <c r="B43" s="371" t="s">
        <v>180</v>
      </c>
      <c r="D43" s="71"/>
      <c r="E43" s="136"/>
      <c r="F43" s="136"/>
      <c r="G43" s="646">
        <v>3188</v>
      </c>
      <c r="I43" s="646">
        <v>6900</v>
      </c>
      <c r="K43" s="646">
        <v>6730</v>
      </c>
      <c r="L43" s="69"/>
      <c r="M43" s="454">
        <v>902.02</v>
      </c>
      <c r="N43" s="260"/>
      <c r="O43" s="392"/>
      <c r="P43" s="392"/>
      <c r="Q43" s="646">
        <v>76591.304569999993</v>
      </c>
      <c r="S43" s="646">
        <v>74604.275999999998</v>
      </c>
      <c r="U43" s="646">
        <v>21350.339</v>
      </c>
      <c r="V43" s="69"/>
      <c r="W43" s="454">
        <v>36758.909</v>
      </c>
      <c r="X43" s="392"/>
      <c r="Y43" s="393"/>
      <c r="Z43" s="393"/>
      <c r="AA43" s="646">
        <v>79779.304569999993</v>
      </c>
      <c r="AB43" s="260"/>
      <c r="AC43" s="646">
        <v>81504.275999999998</v>
      </c>
      <c r="AD43" s="260"/>
      <c r="AE43" s="646">
        <v>28080.339</v>
      </c>
      <c r="AF43" s="260"/>
      <c r="AG43" s="454">
        <v>37660.928999999996</v>
      </c>
      <c r="AH43" s="393"/>
      <c r="AI43" s="393"/>
      <c r="AJ43" s="144"/>
    </row>
    <row r="44" spans="1:36" ht="15.75" customHeight="1" x14ac:dyDescent="0.2">
      <c r="A44" s="730"/>
      <c r="B44" s="371" t="s">
        <v>181</v>
      </c>
      <c r="D44" s="71"/>
      <c r="E44" s="136"/>
      <c r="F44" s="136"/>
      <c r="G44" s="646">
        <v>0</v>
      </c>
      <c r="I44" s="646">
        <v>0</v>
      </c>
      <c r="K44" s="646">
        <v>0</v>
      </c>
      <c r="L44" s="69"/>
      <c r="M44" s="454">
        <v>200</v>
      </c>
      <c r="N44" s="260"/>
      <c r="O44" s="392"/>
      <c r="P44" s="392"/>
      <c r="Q44" s="646">
        <v>145089.731</v>
      </c>
      <c r="S44" s="646">
        <v>156805.91200000001</v>
      </c>
      <c r="U44" s="646">
        <v>130139.887</v>
      </c>
      <c r="V44" s="69"/>
      <c r="W44" s="454">
        <v>110874.469</v>
      </c>
      <c r="X44" s="392"/>
      <c r="Y44" s="393"/>
      <c r="Z44" s="393"/>
      <c r="AA44" s="646">
        <v>145089.731</v>
      </c>
      <c r="AB44" s="260"/>
      <c r="AC44" s="646">
        <v>156805.91200000001</v>
      </c>
      <c r="AD44" s="260"/>
      <c r="AE44" s="646">
        <v>130139.887</v>
      </c>
      <c r="AF44" s="260"/>
      <c r="AG44" s="454">
        <v>111074.469</v>
      </c>
      <c r="AH44" s="393"/>
      <c r="AI44" s="393"/>
      <c r="AJ44" s="144"/>
    </row>
    <row r="45" spans="1:36" ht="15.75" customHeight="1" x14ac:dyDescent="0.2">
      <c r="A45" s="730"/>
      <c r="B45" s="371" t="s">
        <v>182</v>
      </c>
      <c r="D45" s="71"/>
      <c r="E45" s="136"/>
      <c r="F45" s="136"/>
      <c r="G45" s="646">
        <v>9.9360000000000004E-2</v>
      </c>
      <c r="I45" s="646">
        <v>0</v>
      </c>
      <c r="K45" s="646">
        <v>0</v>
      </c>
      <c r="L45" s="69"/>
      <c r="M45" s="454">
        <v>1.2</v>
      </c>
      <c r="N45" s="260"/>
      <c r="O45" s="392"/>
      <c r="P45" s="392"/>
      <c r="Q45" s="646">
        <v>514514.41125</v>
      </c>
      <c r="S45" s="646">
        <v>512815.25789999997</v>
      </c>
      <c r="U45" s="646">
        <v>478136.25917999999</v>
      </c>
      <c r="V45" s="69"/>
      <c r="W45" s="454">
        <v>486097.70818999998</v>
      </c>
      <c r="X45" s="392"/>
      <c r="Y45" s="393"/>
      <c r="Z45" s="393"/>
      <c r="AA45" s="646">
        <v>514514.51061</v>
      </c>
      <c r="AB45" s="260"/>
      <c r="AC45" s="646">
        <v>512815.25789999997</v>
      </c>
      <c r="AD45" s="260"/>
      <c r="AE45" s="646">
        <v>478136.25917999999</v>
      </c>
      <c r="AF45" s="260"/>
      <c r="AG45" s="454">
        <v>486098.90818999999</v>
      </c>
      <c r="AH45" s="393"/>
      <c r="AI45" s="393"/>
      <c r="AJ45" s="144"/>
    </row>
    <row r="46" spans="1:36" ht="15.75" customHeight="1" x14ac:dyDescent="0.2">
      <c r="A46" s="730"/>
      <c r="B46" s="371" t="s">
        <v>410</v>
      </c>
      <c r="D46" s="71"/>
      <c r="E46" s="136"/>
      <c r="F46" s="136"/>
      <c r="G46" s="646">
        <v>0</v>
      </c>
      <c r="I46" s="646">
        <v>0</v>
      </c>
      <c r="K46" s="646">
        <v>0</v>
      </c>
      <c r="L46" s="69"/>
      <c r="M46" s="454">
        <v>0</v>
      </c>
      <c r="N46" s="260"/>
      <c r="O46" s="392"/>
      <c r="P46" s="392"/>
      <c r="Q46" s="646">
        <v>10258.106699999998</v>
      </c>
      <c r="S46" s="646">
        <v>9024.1260000000002</v>
      </c>
      <c r="U46" s="646">
        <v>14389.661599999999</v>
      </c>
      <c r="V46" s="69"/>
      <c r="W46" s="454">
        <v>42392.419099999999</v>
      </c>
      <c r="X46" s="392"/>
      <c r="Y46" s="393"/>
      <c r="Z46" s="393"/>
      <c r="AA46" s="646">
        <v>10258.106699999998</v>
      </c>
      <c r="AB46" s="260"/>
      <c r="AC46" s="646">
        <v>9024.1260000000002</v>
      </c>
      <c r="AD46" s="260"/>
      <c r="AE46" s="646">
        <v>14389.661599999999</v>
      </c>
      <c r="AF46" s="260"/>
      <c r="AG46" s="454">
        <v>42392.419099999999</v>
      </c>
      <c r="AH46" s="393"/>
      <c r="AI46" s="393"/>
      <c r="AJ46" s="144"/>
    </row>
    <row r="47" spans="1:36" ht="15.75" customHeight="1" x14ac:dyDescent="0.2">
      <c r="A47" s="730"/>
      <c r="B47" s="371" t="s">
        <v>183</v>
      </c>
      <c r="D47" s="71"/>
      <c r="E47" s="136"/>
      <c r="F47" s="136"/>
      <c r="G47" s="360">
        <v>8377.9321999999993</v>
      </c>
      <c r="I47" s="360">
        <v>13567.361000000001</v>
      </c>
      <c r="K47" s="360">
        <v>19465.416160000001</v>
      </c>
      <c r="L47" s="69"/>
      <c r="M47" s="454">
        <v>7340.0986000000003</v>
      </c>
      <c r="N47" s="260"/>
      <c r="O47" s="392"/>
      <c r="P47" s="392"/>
      <c r="Q47" s="360">
        <v>399608.98080600001</v>
      </c>
      <c r="S47" s="360">
        <v>418153.87806000002</v>
      </c>
      <c r="U47" s="360">
        <v>527328.69322999998</v>
      </c>
      <c r="V47" s="69"/>
      <c r="W47" s="454">
        <v>377166.54944999999</v>
      </c>
      <c r="X47" s="392"/>
      <c r="Y47" s="393"/>
      <c r="Z47" s="393"/>
      <c r="AA47" s="360">
        <v>407986.91300599999</v>
      </c>
      <c r="AB47" s="260"/>
      <c r="AC47" s="360">
        <v>431721.23905999999</v>
      </c>
      <c r="AD47" s="260"/>
      <c r="AE47" s="360">
        <v>546794.10939</v>
      </c>
      <c r="AF47" s="260"/>
      <c r="AG47" s="454">
        <v>384506.64805000002</v>
      </c>
      <c r="AH47" s="393"/>
      <c r="AI47" s="393"/>
      <c r="AJ47" s="144"/>
    </row>
    <row r="48" spans="1:36" ht="4.5" customHeight="1" x14ac:dyDescent="0.2">
      <c r="A48" s="730"/>
      <c r="B48" s="377"/>
      <c r="D48" s="71"/>
      <c r="E48" s="136"/>
      <c r="F48" s="136"/>
      <c r="G48" s="260"/>
      <c r="H48" s="260"/>
      <c r="I48" s="260"/>
      <c r="J48" s="260"/>
      <c r="K48" s="260"/>
      <c r="L48" s="260"/>
      <c r="M48" s="260"/>
      <c r="N48" s="393"/>
      <c r="O48" s="393"/>
      <c r="P48" s="393"/>
      <c r="Q48" s="260"/>
      <c r="R48" s="147"/>
      <c r="S48" s="260"/>
      <c r="T48" s="147"/>
      <c r="U48" s="260"/>
      <c r="V48" s="147"/>
      <c r="W48" s="147"/>
      <c r="X48" s="393"/>
      <c r="Y48" s="393"/>
      <c r="Z48" s="393"/>
      <c r="AA48" s="260"/>
      <c r="AB48" s="260"/>
      <c r="AC48" s="260"/>
      <c r="AD48" s="260"/>
      <c r="AE48" s="260"/>
      <c r="AF48" s="260"/>
      <c r="AG48" s="260"/>
      <c r="AH48" s="393"/>
      <c r="AI48" s="393"/>
      <c r="AJ48" s="144"/>
    </row>
    <row r="49" spans="1:36" ht="3" customHeight="1" x14ac:dyDescent="0.2">
      <c r="A49" s="730"/>
      <c r="B49" s="385"/>
      <c r="C49" s="105"/>
      <c r="D49" s="373"/>
      <c r="E49" s="386"/>
      <c r="F49" s="386"/>
      <c r="G49" s="145"/>
      <c r="H49" s="145"/>
      <c r="I49" s="145"/>
      <c r="J49" s="145"/>
      <c r="K49" s="145"/>
      <c r="L49" s="145"/>
      <c r="M49" s="145"/>
      <c r="N49" s="618"/>
      <c r="O49" s="618"/>
      <c r="P49" s="618"/>
      <c r="Q49" s="145"/>
      <c r="R49" s="145"/>
      <c r="S49" s="145"/>
      <c r="T49" s="145"/>
      <c r="U49" s="145"/>
      <c r="V49" s="145"/>
      <c r="W49" s="145"/>
      <c r="X49" s="618"/>
      <c r="Y49" s="618"/>
      <c r="Z49" s="618"/>
      <c r="AA49" s="145"/>
      <c r="AB49" s="145"/>
      <c r="AC49" s="145"/>
      <c r="AD49" s="145"/>
      <c r="AE49" s="145"/>
      <c r="AF49" s="145"/>
      <c r="AG49" s="145"/>
      <c r="AH49" s="618"/>
      <c r="AI49" s="618"/>
      <c r="AJ49" s="176"/>
    </row>
    <row r="50" spans="1:36" ht="3" customHeight="1" x14ac:dyDescent="0.2">
      <c r="A50" s="730"/>
      <c r="B50" s="376"/>
      <c r="D50" s="71"/>
      <c r="E50" s="136"/>
      <c r="F50" s="136"/>
      <c r="G50" s="260"/>
      <c r="H50" s="260"/>
      <c r="I50" s="260"/>
      <c r="J50" s="260"/>
      <c r="K50" s="260"/>
      <c r="L50" s="260"/>
      <c r="M50" s="260"/>
      <c r="N50" s="393"/>
      <c r="O50" s="393"/>
      <c r="P50" s="393"/>
      <c r="Q50" s="260"/>
      <c r="R50" s="260"/>
      <c r="S50" s="260"/>
      <c r="T50" s="260"/>
      <c r="U50" s="260"/>
      <c r="V50" s="260"/>
      <c r="W50" s="260"/>
      <c r="X50" s="393"/>
      <c r="Y50" s="393"/>
      <c r="Z50" s="393"/>
      <c r="AA50" s="260"/>
      <c r="AB50" s="260"/>
      <c r="AC50" s="260"/>
      <c r="AD50" s="260"/>
      <c r="AE50" s="260"/>
      <c r="AF50" s="260"/>
      <c r="AG50" s="260"/>
      <c r="AH50" s="393"/>
      <c r="AI50" s="393"/>
      <c r="AJ50" s="144"/>
    </row>
    <row r="51" spans="1:36" x14ac:dyDescent="0.2">
      <c r="A51" s="730"/>
      <c r="B51" s="371" t="s">
        <v>82</v>
      </c>
      <c r="D51" s="71"/>
      <c r="E51" s="136"/>
      <c r="F51" s="136"/>
      <c r="G51" s="401">
        <f>SUM(G40:G50)</f>
        <v>11567.71226</v>
      </c>
      <c r="H51" s="401"/>
      <c r="I51" s="401">
        <f>SUM(I40:I50)</f>
        <v>20477.531000000003</v>
      </c>
      <c r="J51" s="401"/>
      <c r="K51" s="401">
        <f>SUM(K40:K50)</f>
        <v>26195.416160000001</v>
      </c>
      <c r="L51" s="401"/>
      <c r="M51" s="401">
        <f>SUM(M40:M50)</f>
        <v>8465.4186000000009</v>
      </c>
      <c r="N51" s="619"/>
      <c r="O51" s="620"/>
      <c r="P51" s="620"/>
      <c r="Q51" s="401">
        <f>SUM(Q40:Q50)</f>
        <v>1153314.880326</v>
      </c>
      <c r="R51" s="401"/>
      <c r="S51" s="401">
        <f>SUM(S40:S50)</f>
        <v>1186823.4217400001</v>
      </c>
      <c r="T51" s="401"/>
      <c r="U51" s="401">
        <f>SUM(U40:U50)</f>
        <v>1195697.30201</v>
      </c>
      <c r="V51" s="401"/>
      <c r="W51" s="401">
        <f>SUM(W40:W50)</f>
        <v>1074234.63634</v>
      </c>
      <c r="X51" s="619"/>
      <c r="Y51" s="619"/>
      <c r="Z51" s="619"/>
      <c r="AA51" s="401">
        <f>SUM(AA40:AA50)</f>
        <v>1164882.592586</v>
      </c>
      <c r="AB51" s="401"/>
      <c r="AC51" s="401">
        <f>SUM(AC40:AC50)</f>
        <v>1207300.9527400001</v>
      </c>
      <c r="AD51" s="401"/>
      <c r="AE51" s="401">
        <f>SUM(AE40:AE50)</f>
        <v>1221892.71817</v>
      </c>
      <c r="AF51" s="401"/>
      <c r="AG51" s="401">
        <f>SUM(AG40:AG50)</f>
        <v>1082700.0549399999</v>
      </c>
      <c r="AH51" s="393"/>
      <c r="AI51" s="393"/>
      <c r="AJ51" s="149"/>
    </row>
    <row r="52" spans="1:36" ht="10.5" customHeight="1" x14ac:dyDescent="0.2">
      <c r="A52" s="730"/>
      <c r="B52" s="377" t="s">
        <v>83</v>
      </c>
      <c r="D52" s="71"/>
      <c r="E52" s="71"/>
      <c r="F52" s="71"/>
      <c r="G52" s="74"/>
      <c r="H52" s="74"/>
      <c r="I52" s="74"/>
      <c r="J52" s="74"/>
      <c r="K52" s="392"/>
      <c r="L52" s="393"/>
      <c r="M52" s="393"/>
      <c r="N52" s="393"/>
      <c r="O52" s="393"/>
      <c r="P52" s="393"/>
      <c r="Q52" s="392"/>
      <c r="R52" s="392"/>
      <c r="S52" s="392"/>
      <c r="T52" s="392"/>
      <c r="U52" s="392"/>
      <c r="V52" s="393"/>
      <c r="W52" s="393"/>
      <c r="X52" s="400"/>
      <c r="Y52" s="393"/>
      <c r="Z52" s="393"/>
      <c r="AA52" s="392"/>
      <c r="AB52" s="392"/>
      <c r="AC52" s="392"/>
      <c r="AD52" s="392"/>
      <c r="AE52" s="392"/>
      <c r="AF52" s="393"/>
      <c r="AG52" s="393"/>
      <c r="AH52" s="393"/>
      <c r="AI52" s="393"/>
      <c r="AJ52" s="144"/>
    </row>
    <row r="53" spans="1:36" ht="3" customHeight="1" thickBot="1" x14ac:dyDescent="0.25">
      <c r="A53" s="730"/>
      <c r="B53" s="114"/>
      <c r="C53" s="118"/>
      <c r="D53" s="118"/>
      <c r="E53" s="118"/>
      <c r="F53" s="118"/>
      <c r="G53" s="387"/>
      <c r="H53" s="387"/>
      <c r="I53" s="387"/>
      <c r="J53" s="387"/>
      <c r="K53" s="387"/>
      <c r="L53" s="118"/>
      <c r="M53" s="118"/>
      <c r="N53" s="118"/>
      <c r="O53" s="118"/>
      <c r="P53" s="118"/>
      <c r="Q53" s="387"/>
      <c r="R53" s="387"/>
      <c r="S53" s="387"/>
      <c r="T53" s="387"/>
      <c r="U53" s="387"/>
      <c r="V53" s="118"/>
      <c r="W53" s="118"/>
      <c r="X53" s="118"/>
      <c r="Y53" s="118"/>
      <c r="Z53" s="118"/>
      <c r="AA53" s="387"/>
      <c r="AB53" s="387"/>
      <c r="AC53" s="387"/>
      <c r="AD53" s="387"/>
      <c r="AE53" s="387"/>
      <c r="AF53" s="118"/>
      <c r="AG53" s="118"/>
      <c r="AH53" s="118"/>
      <c r="AI53" s="118"/>
      <c r="AJ53" s="150"/>
    </row>
    <row r="54" spans="1:36" ht="21.75" hidden="1" customHeight="1" x14ac:dyDescent="0.2">
      <c r="A54" s="730"/>
      <c r="B54" s="114"/>
      <c r="C54" s="118"/>
      <c r="D54" s="118"/>
      <c r="E54" s="118"/>
      <c r="F54" s="118"/>
      <c r="G54" s="387"/>
      <c r="H54" s="387"/>
      <c r="I54" s="387"/>
      <c r="J54" s="387"/>
      <c r="K54" s="387"/>
      <c r="L54" s="118"/>
      <c r="M54" s="118"/>
      <c r="N54" s="118"/>
      <c r="O54" s="118"/>
      <c r="P54" s="118"/>
      <c r="Q54" s="387"/>
      <c r="R54" s="387"/>
      <c r="S54" s="387"/>
      <c r="T54" s="387"/>
      <c r="U54" s="387"/>
      <c r="V54" s="118"/>
      <c r="W54" s="118"/>
      <c r="X54" s="118"/>
      <c r="Y54" s="118"/>
      <c r="Z54" s="118"/>
      <c r="AA54" s="387"/>
      <c r="AB54" s="387"/>
      <c r="AC54" s="387"/>
      <c r="AD54" s="387"/>
      <c r="AE54" s="387"/>
      <c r="AF54" s="118"/>
      <c r="AG54" s="118"/>
      <c r="AH54" s="118"/>
      <c r="AI54" s="118"/>
      <c r="AJ54" s="150"/>
    </row>
    <row r="55" spans="1:36" ht="15" customHeight="1" x14ac:dyDescent="0.2">
      <c r="B55" s="111" t="s">
        <v>417</v>
      </c>
    </row>
    <row r="56" spans="1:36" ht="11.25" customHeight="1" x14ac:dyDescent="0.2">
      <c r="B56" s="111" t="s">
        <v>134</v>
      </c>
    </row>
    <row r="57" spans="1:36" ht="11.25" customHeight="1" x14ac:dyDescent="0.2">
      <c r="B57" s="111" t="s">
        <v>155</v>
      </c>
    </row>
    <row r="58" spans="1:36" x14ac:dyDescent="0.2">
      <c r="B58" s="228"/>
    </row>
  </sheetData>
  <mergeCells count="12">
    <mergeCell ref="AF3:AJ3"/>
    <mergeCell ref="A4:A54"/>
    <mergeCell ref="AG4:AJ4"/>
    <mergeCell ref="M11:O11"/>
    <mergeCell ref="M12:O12"/>
    <mergeCell ref="W11:Y11"/>
    <mergeCell ref="W12:Y12"/>
    <mergeCell ref="AG11:AI11"/>
    <mergeCell ref="AG12:AI12"/>
    <mergeCell ref="G11:K11"/>
    <mergeCell ref="Q11:U11"/>
    <mergeCell ref="AA11:AE11"/>
  </mergeCells>
  <printOptions verticalCentered="1"/>
  <pageMargins left="0.11811023622047245" right="0.11811023622047245" top="0.51181102362204722" bottom="0.23622047244094491" header="0.51181102362204722" footer="0.51181102362204722"/>
  <pageSetup paperSize="9" scale="86" orientation="landscape" r:id="rId1"/>
  <headerFooter alignWithMargins="0"/>
  <ignoredErrors>
    <ignoredError sqref="R29 AB29 V29 AF2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49"/>
  <sheetViews>
    <sheetView zoomScaleNormal="100" zoomScaleSheetLayoutView="100" workbookViewId="0"/>
  </sheetViews>
  <sheetFormatPr defaultColWidth="7.7109375" defaultRowHeight="11.25" x14ac:dyDescent="0.2"/>
  <cols>
    <col min="1" max="1" width="3.7109375" style="160" customWidth="1"/>
    <col min="2" max="2" width="1.5703125" style="160" customWidth="1"/>
    <col min="3" max="3" width="10.42578125" style="160" customWidth="1"/>
    <col min="4" max="4" width="7" style="160" customWidth="1"/>
    <col min="5" max="5" width="1.28515625" style="160" customWidth="1"/>
    <col min="6" max="6" width="9" style="160" customWidth="1"/>
    <col min="7" max="7" width="1.7109375" style="160" customWidth="1"/>
    <col min="8" max="8" width="8.28515625" style="160" customWidth="1"/>
    <col min="9" max="9" width="1.5703125" style="160" customWidth="1"/>
    <col min="10" max="10" width="8.28515625" style="160" customWidth="1"/>
    <col min="11" max="11" width="1.85546875" style="160" customWidth="1"/>
    <col min="12" max="12" width="8.28515625" style="160" customWidth="1"/>
    <col min="13" max="13" width="1.42578125" style="160" customWidth="1"/>
    <col min="14" max="14" width="7.7109375" style="160" customWidth="1"/>
    <col min="15" max="15" width="1.7109375" style="160" customWidth="1"/>
    <col min="16" max="16" width="8.28515625" style="160" customWidth="1"/>
    <col min="17" max="17" width="2.28515625" style="160" customWidth="1"/>
    <col min="18" max="18" width="5" style="160" customWidth="1"/>
    <col min="19" max="19" width="10" style="160" customWidth="1"/>
    <col min="20" max="20" width="1.7109375" style="160" customWidth="1"/>
    <col min="21" max="21" width="8.5703125" style="160" customWidth="1"/>
    <col min="22" max="22" width="2" style="160" customWidth="1"/>
    <col min="23" max="23" width="11.7109375" style="160" customWidth="1"/>
    <col min="24" max="24" width="2.7109375" style="160" customWidth="1"/>
    <col min="25" max="25" width="11.7109375" style="160" customWidth="1"/>
    <col min="26" max="26" width="4" style="160" customWidth="1"/>
    <col min="27" max="27" width="2.42578125" style="160" customWidth="1"/>
    <col min="28" max="28" width="12.7109375" style="160" bestFit="1" customWidth="1"/>
    <col min="29" max="16384" width="7.7109375" style="160"/>
  </cols>
  <sheetData>
    <row r="1" spans="1:27" ht="12" customHeight="1" x14ac:dyDescent="0.2">
      <c r="B1" s="284" t="s">
        <v>187</v>
      </c>
      <c r="S1" s="284" t="s">
        <v>188</v>
      </c>
      <c r="T1" s="284"/>
    </row>
    <row r="2" spans="1:27" ht="12" customHeight="1" x14ac:dyDescent="0.2">
      <c r="B2" s="285" t="s">
        <v>189</v>
      </c>
      <c r="S2" s="318" t="s">
        <v>190</v>
      </c>
      <c r="T2" s="318"/>
      <c r="V2" s="97"/>
      <c r="W2" s="97"/>
      <c r="X2" s="97"/>
    </row>
    <row r="3" spans="1:27" ht="12" customHeight="1" x14ac:dyDescent="0.2"/>
    <row r="4" spans="1:27" ht="12" customHeight="1" x14ac:dyDescent="0.2"/>
    <row r="5" spans="1:27" ht="12" customHeight="1" x14ac:dyDescent="0.2">
      <c r="N5" s="749" t="s">
        <v>191</v>
      </c>
      <c r="O5" s="749"/>
      <c r="P5" s="749"/>
      <c r="Q5" s="749"/>
      <c r="Y5" s="750" t="s">
        <v>2</v>
      </c>
      <c r="Z5" s="751"/>
    </row>
    <row r="6" spans="1:27" ht="12" customHeight="1" x14ac:dyDescent="0.2">
      <c r="A6" s="754">
        <v>23</v>
      </c>
      <c r="O6" s="312" t="s">
        <v>94</v>
      </c>
      <c r="R6" s="319"/>
      <c r="Y6" s="752" t="s">
        <v>192</v>
      </c>
      <c r="Z6" s="753"/>
      <c r="AA6" s="319"/>
    </row>
    <row r="7" spans="1:27" ht="6.75" customHeight="1" x14ac:dyDescent="0.2">
      <c r="A7" s="754"/>
      <c r="N7" s="311"/>
    </row>
    <row r="8" spans="1:27" x14ac:dyDescent="0.2">
      <c r="A8" s="754"/>
      <c r="B8" s="286"/>
      <c r="C8" s="287"/>
      <c r="D8" s="287"/>
      <c r="E8" s="287"/>
      <c r="F8" s="287"/>
      <c r="G8" s="287"/>
      <c r="H8" s="287"/>
      <c r="I8" s="287"/>
      <c r="J8" s="287"/>
      <c r="K8" s="287"/>
      <c r="L8" s="287"/>
      <c r="M8" s="287"/>
      <c r="N8" s="313"/>
      <c r="O8" s="313"/>
      <c r="P8" s="313"/>
      <c r="Q8" s="320"/>
      <c r="S8" s="286"/>
      <c r="T8" s="287"/>
      <c r="U8" s="287"/>
      <c r="V8" s="287"/>
      <c r="W8" s="287"/>
      <c r="X8" s="287"/>
      <c r="Y8" s="287"/>
      <c r="Z8" s="320"/>
    </row>
    <row r="9" spans="1:27" ht="12.75" customHeight="1" x14ac:dyDescent="0.2">
      <c r="A9" s="754"/>
      <c r="B9" s="288"/>
      <c r="C9" s="289"/>
      <c r="D9" s="289" t="s">
        <v>193</v>
      </c>
      <c r="E9" s="289"/>
      <c r="F9" s="742">
        <v>2023</v>
      </c>
      <c r="G9" s="742"/>
      <c r="H9" s="742"/>
      <c r="I9" s="742"/>
      <c r="J9" s="742"/>
      <c r="K9" s="323"/>
      <c r="L9" s="742">
        <v>2022</v>
      </c>
      <c r="M9" s="742"/>
      <c r="N9" s="742"/>
      <c r="O9" s="742"/>
      <c r="P9" s="742"/>
      <c r="Q9" s="321"/>
      <c r="S9" s="322" t="s">
        <v>50</v>
      </c>
      <c r="T9" s="297"/>
      <c r="U9" s="297"/>
      <c r="V9" s="290"/>
      <c r="W9" s="323" t="s">
        <v>12</v>
      </c>
      <c r="X9" s="297"/>
      <c r="Y9" s="289" t="s">
        <v>194</v>
      </c>
      <c r="Z9" s="321"/>
    </row>
    <row r="10" spans="1:27" x14ac:dyDescent="0.2">
      <c r="A10" s="754"/>
      <c r="B10" s="288"/>
      <c r="C10" s="289"/>
      <c r="D10" s="289" t="s">
        <v>24</v>
      </c>
      <c r="E10" s="289"/>
      <c r="F10" s="290"/>
      <c r="G10" s="290"/>
      <c r="H10" s="290"/>
      <c r="I10" s="290"/>
      <c r="J10" s="290"/>
      <c r="K10" s="314"/>
      <c r="L10" s="290"/>
      <c r="M10" s="290"/>
      <c r="N10" s="290"/>
      <c r="O10" s="290"/>
      <c r="P10" s="290"/>
      <c r="Q10" s="324"/>
      <c r="R10" s="97"/>
      <c r="S10" s="325" t="s">
        <v>52</v>
      </c>
      <c r="T10" s="326"/>
      <c r="U10" s="297"/>
      <c r="V10" s="327"/>
      <c r="W10" s="328" t="s">
        <v>18</v>
      </c>
      <c r="X10" s="297"/>
      <c r="Y10" s="289" t="s">
        <v>195</v>
      </c>
      <c r="Z10" s="321"/>
    </row>
    <row r="11" spans="1:27" x14ac:dyDescent="0.2">
      <c r="A11" s="754"/>
      <c r="B11" s="288"/>
      <c r="C11" s="289"/>
      <c r="D11" s="289" t="s">
        <v>196</v>
      </c>
      <c r="E11" s="289"/>
      <c r="F11" s="291"/>
      <c r="G11" s="291"/>
      <c r="H11" s="291"/>
      <c r="I11" s="720"/>
      <c r="J11" s="291"/>
      <c r="K11" s="314"/>
      <c r="L11" s="291"/>
      <c r="M11" s="291"/>
      <c r="N11" s="291"/>
      <c r="O11" s="291"/>
      <c r="P11" s="291"/>
      <c r="Q11" s="324"/>
      <c r="R11" s="97"/>
      <c r="S11" s="325"/>
      <c r="T11" s="329"/>
      <c r="U11" s="297"/>
      <c r="V11" s="297"/>
      <c r="W11" s="297"/>
      <c r="X11" s="297"/>
      <c r="Y11" s="296" t="s">
        <v>197</v>
      </c>
      <c r="Z11" s="321"/>
    </row>
    <row r="12" spans="1:27" ht="11.25" customHeight="1" x14ac:dyDescent="0.2">
      <c r="A12" s="754"/>
      <c r="B12" s="288"/>
      <c r="C12" s="292"/>
      <c r="D12" s="292" t="s">
        <v>198</v>
      </c>
      <c r="E12" s="292"/>
      <c r="F12" s="293"/>
      <c r="G12" s="293"/>
      <c r="H12" s="293"/>
      <c r="I12" s="293"/>
      <c r="J12" s="293"/>
      <c r="K12" s="315"/>
      <c r="L12" s="293"/>
      <c r="M12" s="293"/>
      <c r="N12" s="293"/>
      <c r="O12" s="315"/>
      <c r="P12" s="293"/>
      <c r="Q12" s="324"/>
      <c r="R12" s="97"/>
      <c r="S12" s="288"/>
      <c r="T12" s="297"/>
      <c r="U12" s="297"/>
      <c r="V12" s="290"/>
      <c r="W12" s="290"/>
      <c r="X12" s="297"/>
      <c r="Y12" s="296" t="s">
        <v>199</v>
      </c>
      <c r="Z12" s="321"/>
    </row>
    <row r="13" spans="1:27" ht="12" customHeight="1" x14ac:dyDescent="0.2">
      <c r="A13" s="754"/>
      <c r="B13" s="288"/>
      <c r="C13" s="292"/>
      <c r="D13" s="292" t="s">
        <v>200</v>
      </c>
      <c r="E13" s="292"/>
      <c r="F13" s="323" t="s">
        <v>424</v>
      </c>
      <c r="G13" s="323"/>
      <c r="H13" s="724" t="s">
        <v>419</v>
      </c>
      <c r="I13" s="724"/>
      <c r="J13" s="724" t="s">
        <v>418</v>
      </c>
      <c r="K13" s="323"/>
      <c r="L13" s="323" t="s">
        <v>420</v>
      </c>
      <c r="M13" s="323"/>
      <c r="N13" s="724" t="s">
        <v>419</v>
      </c>
      <c r="O13" s="724"/>
      <c r="P13" s="724" t="s">
        <v>418</v>
      </c>
      <c r="Q13" s="321"/>
      <c r="S13" s="288"/>
      <c r="T13" s="297"/>
      <c r="U13" s="297"/>
      <c r="V13" s="290"/>
      <c r="W13" s="327"/>
      <c r="X13" s="297"/>
      <c r="Y13" s="296"/>
      <c r="Z13" s="321"/>
    </row>
    <row r="14" spans="1:27" ht="10.5" customHeight="1" x14ac:dyDescent="0.2">
      <c r="A14" s="754"/>
      <c r="B14" s="294"/>
      <c r="C14" s="289" t="s">
        <v>201</v>
      </c>
      <c r="D14" s="292" t="s">
        <v>202</v>
      </c>
      <c r="E14" s="292"/>
      <c r="F14" s="659"/>
      <c r="G14" s="292"/>
      <c r="H14" s="659"/>
      <c r="I14" s="292"/>
      <c r="J14" s="659"/>
      <c r="K14" s="292"/>
      <c r="L14" s="659"/>
      <c r="M14" s="314"/>
      <c r="N14" s="659"/>
      <c r="O14" s="314"/>
      <c r="P14" s="659"/>
      <c r="Q14" s="324"/>
      <c r="R14" s="97"/>
      <c r="S14" s="288"/>
      <c r="T14" s="297"/>
      <c r="U14" s="297"/>
      <c r="V14" s="327"/>
      <c r="W14" s="297"/>
      <c r="X14" s="297"/>
      <c r="Y14" s="327"/>
      <c r="Z14" s="321"/>
    </row>
    <row r="15" spans="1:27" x14ac:dyDescent="0.2">
      <c r="A15" s="754"/>
      <c r="B15" s="295"/>
      <c r="C15" s="296" t="s">
        <v>203</v>
      </c>
      <c r="D15" s="297"/>
      <c r="E15" s="297"/>
      <c r="F15" s="293"/>
      <c r="G15" s="323"/>
      <c r="H15" s="293"/>
      <c r="I15" s="724"/>
      <c r="J15" s="293"/>
      <c r="K15" s="323"/>
      <c r="L15" s="293"/>
      <c r="M15" s="639"/>
      <c r="N15" s="293"/>
      <c r="O15" s="723"/>
      <c r="P15" s="293"/>
      <c r="Q15" s="330"/>
      <c r="R15" s="97"/>
      <c r="S15" s="288"/>
      <c r="T15" s="297"/>
      <c r="U15" s="297"/>
      <c r="V15" s="327"/>
      <c r="W15" s="297"/>
      <c r="X15" s="297"/>
      <c r="Y15" s="327"/>
      <c r="Z15" s="321"/>
    </row>
    <row r="16" spans="1:27" x14ac:dyDescent="0.2">
      <c r="A16" s="754"/>
      <c r="B16" s="298"/>
      <c r="C16" s="299"/>
      <c r="D16" s="299"/>
      <c r="E16" s="299"/>
      <c r="F16" s="299"/>
      <c r="G16" s="299"/>
      <c r="H16" s="299"/>
      <c r="I16" s="299"/>
      <c r="J16" s="299"/>
      <c r="K16" s="299"/>
      <c r="L16" s="299"/>
      <c r="M16" s="316"/>
      <c r="N16" s="299"/>
      <c r="O16" s="316"/>
      <c r="P16" s="299"/>
      <c r="Q16" s="331"/>
      <c r="R16" s="97"/>
      <c r="S16" s="332"/>
      <c r="T16" s="299"/>
      <c r="U16" s="299"/>
      <c r="V16" s="299"/>
      <c r="W16" s="299"/>
      <c r="X16" s="299"/>
      <c r="Y16" s="299"/>
      <c r="Z16" s="358"/>
    </row>
    <row r="17" spans="1:28" ht="10.9" customHeight="1" x14ac:dyDescent="0.2">
      <c r="A17" s="754"/>
      <c r="B17" s="300"/>
      <c r="Q17" s="333"/>
      <c r="R17" s="97"/>
      <c r="S17" s="301"/>
      <c r="Z17" s="335"/>
    </row>
    <row r="18" spans="1:28" ht="10.9" customHeight="1" x14ac:dyDescent="0.2">
      <c r="A18" s="754"/>
      <c r="B18" s="301"/>
      <c r="F18" s="112"/>
      <c r="G18" s="112"/>
      <c r="H18" s="112"/>
      <c r="I18" s="112"/>
      <c r="J18" s="112"/>
      <c r="K18" s="112"/>
      <c r="L18" s="112"/>
      <c r="M18" s="109"/>
      <c r="N18" s="112"/>
      <c r="O18" s="109"/>
      <c r="P18" s="112"/>
      <c r="Q18" s="333"/>
      <c r="R18" s="334"/>
      <c r="S18" s="301"/>
      <c r="Z18" s="357"/>
      <c r="AB18" s="359"/>
    </row>
    <row r="19" spans="1:28" ht="10.9" customHeight="1" x14ac:dyDescent="0.2">
      <c r="A19" s="754"/>
      <c r="B19" s="301"/>
      <c r="C19" s="96" t="s">
        <v>204</v>
      </c>
      <c r="D19" s="710"/>
      <c r="F19" s="24">
        <v>178.71299999999999</v>
      </c>
      <c r="G19" s="302"/>
      <c r="H19" s="24">
        <v>111.86499999999999</v>
      </c>
      <c r="I19" s="302"/>
      <c r="J19" s="24">
        <v>177.12200000000001</v>
      </c>
      <c r="K19" s="302"/>
      <c r="L19" s="24">
        <v>211.44499999999999</v>
      </c>
      <c r="M19" s="120"/>
      <c r="N19" s="24">
        <v>196.959</v>
      </c>
      <c r="O19" s="120"/>
      <c r="P19" s="24">
        <v>141.61000000000001</v>
      </c>
      <c r="Q19" s="335"/>
      <c r="R19" s="334"/>
      <c r="S19" s="336">
        <v>2022</v>
      </c>
      <c r="T19" s="112"/>
      <c r="U19" s="265"/>
      <c r="V19" s="689"/>
      <c r="W19" s="24">
        <v>31789.080999999998</v>
      </c>
      <c r="X19" s="24"/>
      <c r="Y19" s="24">
        <v>17277.821</v>
      </c>
      <c r="Z19" s="671"/>
      <c r="AB19" s="707"/>
    </row>
    <row r="20" spans="1:28" ht="10.9" customHeight="1" x14ac:dyDescent="0.2">
      <c r="A20" s="754"/>
      <c r="B20" s="301"/>
      <c r="C20" s="303" t="s">
        <v>205</v>
      </c>
      <c r="D20" s="711"/>
      <c r="F20" s="24"/>
      <c r="G20" s="302"/>
      <c r="H20" s="24"/>
      <c r="I20" s="302"/>
      <c r="J20" s="24"/>
      <c r="K20" s="302"/>
      <c r="L20" s="24"/>
      <c r="M20" s="24"/>
      <c r="N20" s="24"/>
      <c r="O20" s="24"/>
      <c r="P20" s="24"/>
      <c r="Q20" s="335"/>
      <c r="R20" s="334"/>
      <c r="S20" s="336"/>
      <c r="T20" s="337"/>
      <c r="U20" s="338"/>
      <c r="V20" s="109"/>
      <c r="W20" s="109"/>
      <c r="X20" s="109"/>
      <c r="Y20" s="360"/>
      <c r="Z20" s="335"/>
      <c r="AB20" s="223"/>
    </row>
    <row r="21" spans="1:28" ht="10.9" customHeight="1" x14ac:dyDescent="0.2">
      <c r="A21" s="754"/>
      <c r="B21" s="304"/>
      <c r="D21" s="706"/>
      <c r="F21" s="24"/>
      <c r="G21" s="302"/>
      <c r="H21" s="24"/>
      <c r="I21" s="302"/>
      <c r="J21" s="24"/>
      <c r="K21" s="302"/>
      <c r="L21" s="24"/>
      <c r="M21" s="24"/>
      <c r="N21" s="24"/>
      <c r="O21" s="24"/>
      <c r="P21" s="24"/>
      <c r="Q21" s="335"/>
      <c r="R21" s="334"/>
      <c r="S21" s="336">
        <v>2021</v>
      </c>
      <c r="T21" s="112"/>
      <c r="U21" s="265"/>
      <c r="V21" s="689"/>
      <c r="W21" s="24">
        <v>34054.898000000001</v>
      </c>
      <c r="X21" s="24"/>
      <c r="Y21" s="24">
        <v>23774.41</v>
      </c>
      <c r="Z21" s="357"/>
      <c r="AB21" s="223"/>
    </row>
    <row r="22" spans="1:28" ht="10.9" customHeight="1" x14ac:dyDescent="0.2">
      <c r="A22" s="754"/>
      <c r="B22" s="304"/>
      <c r="D22" s="706"/>
      <c r="F22" s="24"/>
      <c r="G22" s="302"/>
      <c r="H22" s="24"/>
      <c r="I22" s="302"/>
      <c r="J22" s="24"/>
      <c r="K22" s="302"/>
      <c r="L22" s="24"/>
      <c r="M22" s="24"/>
      <c r="N22" s="24"/>
      <c r="O22" s="24"/>
      <c r="P22" s="24"/>
      <c r="Q22" s="335"/>
      <c r="R22" s="334"/>
      <c r="S22" s="336"/>
      <c r="T22" s="337"/>
      <c r="U22" s="338"/>
      <c r="V22" s="109"/>
      <c r="W22" s="109"/>
      <c r="X22" s="109"/>
      <c r="Y22" s="360"/>
      <c r="Z22" s="335"/>
      <c r="AB22" s="223"/>
    </row>
    <row r="23" spans="1:28" ht="10.9" customHeight="1" x14ac:dyDescent="0.2">
      <c r="A23" s="754"/>
      <c r="B23" s="304"/>
      <c r="D23" s="706"/>
      <c r="F23" s="24"/>
      <c r="G23" s="302"/>
      <c r="H23" s="24"/>
      <c r="I23" s="302"/>
      <c r="J23" s="24"/>
      <c r="K23" s="302"/>
      <c r="L23" s="24"/>
      <c r="M23" s="24"/>
      <c r="N23" s="24"/>
      <c r="O23" s="24"/>
      <c r="P23" s="24"/>
      <c r="Q23" s="335"/>
      <c r="R23" s="334"/>
      <c r="S23" s="336">
        <v>2020</v>
      </c>
      <c r="T23" s="112"/>
      <c r="U23" s="265"/>
      <c r="V23" s="689"/>
      <c r="W23" s="24">
        <v>34453</v>
      </c>
      <c r="X23" s="24"/>
      <c r="Y23" s="24">
        <v>24788</v>
      </c>
      <c r="Z23" s="357"/>
      <c r="AB23" s="223"/>
    </row>
    <row r="24" spans="1:28" ht="10.9" customHeight="1" x14ac:dyDescent="0.2">
      <c r="A24" s="754"/>
      <c r="B24" s="304"/>
      <c r="D24" s="706"/>
      <c r="F24" s="24"/>
      <c r="G24" s="302"/>
      <c r="H24" s="24"/>
      <c r="I24" s="302"/>
      <c r="J24" s="24"/>
      <c r="K24" s="302"/>
      <c r="L24" s="24"/>
      <c r="M24" s="24"/>
      <c r="N24" s="24"/>
      <c r="O24" s="24"/>
      <c r="P24" s="24"/>
      <c r="Q24" s="335"/>
      <c r="R24" s="339"/>
      <c r="S24" s="336"/>
      <c r="T24" s="337"/>
      <c r="U24" s="338"/>
      <c r="V24" s="109"/>
      <c r="W24" s="109"/>
      <c r="X24" s="109"/>
      <c r="Y24" s="360"/>
      <c r="Z24" s="335"/>
      <c r="AB24" s="223"/>
    </row>
    <row r="25" spans="1:28" ht="10.9" customHeight="1" x14ac:dyDescent="0.2">
      <c r="A25" s="754"/>
      <c r="B25" s="304"/>
      <c r="D25" s="706"/>
      <c r="F25" s="24"/>
      <c r="G25" s="302"/>
      <c r="H25" s="24"/>
      <c r="I25" s="302"/>
      <c r="J25" s="24"/>
      <c r="K25" s="302"/>
      <c r="L25" s="24"/>
      <c r="M25" s="24"/>
      <c r="N25" s="24"/>
      <c r="O25" s="24"/>
      <c r="P25" s="24"/>
      <c r="Q25" s="335"/>
      <c r="R25" s="339"/>
      <c r="S25" s="336">
        <v>2019</v>
      </c>
      <c r="T25" s="112"/>
      <c r="U25" s="121"/>
      <c r="V25" s="121"/>
      <c r="W25" s="24">
        <v>41338</v>
      </c>
      <c r="X25" s="24"/>
      <c r="Y25" s="24">
        <v>29437</v>
      </c>
      <c r="Z25" s="335"/>
      <c r="AB25" s="223"/>
    </row>
    <row r="26" spans="1:28" x14ac:dyDescent="0.2">
      <c r="A26" s="754"/>
      <c r="B26" s="304"/>
      <c r="F26" s="24"/>
      <c r="G26" s="302"/>
      <c r="H26" s="24"/>
      <c r="I26" s="302"/>
      <c r="J26" s="24"/>
      <c r="K26" s="302"/>
      <c r="L26" s="24"/>
      <c r="M26" s="24"/>
      <c r="N26" s="24"/>
      <c r="O26" s="24"/>
      <c r="P26" s="24"/>
      <c r="Q26" s="335"/>
      <c r="R26" s="340"/>
      <c r="S26" s="341"/>
      <c r="T26" s="342"/>
      <c r="U26" s="38"/>
      <c r="W26" s="109"/>
      <c r="X26" s="109"/>
      <c r="Y26" s="360"/>
      <c r="Z26" s="335"/>
      <c r="AB26" s="223"/>
    </row>
    <row r="27" spans="1:28" x14ac:dyDescent="0.2">
      <c r="A27" s="754"/>
      <c r="B27" s="305"/>
      <c r="C27" s="96" t="s">
        <v>206</v>
      </c>
      <c r="D27" s="96"/>
      <c r="F27" s="24">
        <v>154792.258</v>
      </c>
      <c r="G27" s="302"/>
      <c r="H27" s="24">
        <v>134931.46299999999</v>
      </c>
      <c r="I27" s="302"/>
      <c r="J27" s="24">
        <v>136015.003</v>
      </c>
      <c r="K27" s="302"/>
      <c r="L27" s="24">
        <v>175140.78</v>
      </c>
      <c r="M27" s="120"/>
      <c r="N27" s="24">
        <v>179798.946</v>
      </c>
      <c r="O27" s="120"/>
      <c r="P27" s="24">
        <v>180249.46900000001</v>
      </c>
      <c r="Q27" s="335"/>
      <c r="R27" s="340"/>
      <c r="S27" s="336">
        <v>2023</v>
      </c>
      <c r="T27" s="343"/>
      <c r="U27" s="640" t="s">
        <v>427</v>
      </c>
      <c r="V27" s="689"/>
      <c r="W27" s="24">
        <v>24800.127</v>
      </c>
      <c r="X27" s="24"/>
      <c r="Y27" s="24">
        <v>16988.088</v>
      </c>
      <c r="Z27" s="357"/>
      <c r="AB27" s="706"/>
    </row>
    <row r="28" spans="1:28" x14ac:dyDescent="0.2">
      <c r="A28" s="754"/>
      <c r="B28" s="306"/>
      <c r="C28" s="303" t="s">
        <v>207</v>
      </c>
      <c r="D28" s="303"/>
      <c r="F28" s="24"/>
      <c r="G28" s="302"/>
      <c r="H28" s="24"/>
      <c r="I28" s="302"/>
      <c r="J28" s="24"/>
      <c r="K28" s="302"/>
      <c r="L28" s="24"/>
      <c r="M28" s="24"/>
      <c r="N28" s="24"/>
      <c r="O28" s="24"/>
      <c r="P28" s="24"/>
      <c r="Q28" s="335"/>
      <c r="R28" s="339"/>
      <c r="S28" s="341"/>
      <c r="T28" s="38"/>
      <c r="U28" s="71"/>
      <c r="V28" s="123"/>
      <c r="W28" s="712"/>
      <c r="X28" s="712"/>
      <c r="Y28" s="713"/>
      <c r="Z28" s="354"/>
      <c r="AA28" s="340"/>
      <c r="AB28" s="705"/>
    </row>
    <row r="29" spans="1:28" ht="10.9" customHeight="1" x14ac:dyDescent="0.2">
      <c r="A29" s="754"/>
      <c r="B29" s="304"/>
      <c r="F29" s="24"/>
      <c r="G29" s="302"/>
      <c r="H29" s="24"/>
      <c r="I29" s="302"/>
      <c r="J29" s="24"/>
      <c r="K29" s="302"/>
      <c r="L29" s="24"/>
      <c r="M29" s="24"/>
      <c r="N29" s="24"/>
      <c r="O29" s="24"/>
      <c r="P29" s="24"/>
      <c r="Q29" s="335"/>
      <c r="R29" s="339"/>
      <c r="S29" s="336">
        <v>2022</v>
      </c>
      <c r="T29" s="101"/>
      <c r="U29" s="640" t="s">
        <v>423</v>
      </c>
      <c r="V29" s="689"/>
      <c r="W29" s="123">
        <v>29591.022000000001</v>
      </c>
      <c r="X29" s="123"/>
      <c r="Y29" s="181">
        <v>17316.920999999998</v>
      </c>
      <c r="Z29" s="357"/>
      <c r="AA29" s="97"/>
      <c r="AB29" s="705"/>
    </row>
    <row r="30" spans="1:28" x14ac:dyDescent="0.2">
      <c r="A30" s="754"/>
      <c r="B30" s="304"/>
      <c r="F30" s="24"/>
      <c r="G30" s="302"/>
      <c r="H30" s="24"/>
      <c r="I30" s="302"/>
      <c r="J30" s="24"/>
      <c r="K30" s="302"/>
      <c r="L30" s="24"/>
      <c r="M30" s="24"/>
      <c r="N30" s="24"/>
      <c r="O30" s="24"/>
      <c r="P30" s="24"/>
      <c r="Q30" s="335"/>
      <c r="R30" s="339"/>
      <c r="S30" s="346"/>
      <c r="T30" s="101"/>
      <c r="U30" s="101"/>
      <c r="V30" s="123"/>
      <c r="W30" s="344"/>
      <c r="X30" s="344"/>
      <c r="Y30" s="361"/>
      <c r="Z30" s="333"/>
      <c r="AA30" s="97"/>
      <c r="AB30" s="705"/>
    </row>
    <row r="31" spans="1:28" ht="10.9" customHeight="1" x14ac:dyDescent="0.2">
      <c r="A31" s="754"/>
      <c r="B31" s="304"/>
      <c r="F31" s="24"/>
      <c r="G31" s="302"/>
      <c r="H31" s="24"/>
      <c r="I31" s="302"/>
      <c r="J31" s="24"/>
      <c r="K31" s="302"/>
      <c r="L31" s="24"/>
      <c r="M31" s="24"/>
      <c r="N31" s="24"/>
      <c r="O31" s="24"/>
      <c r="P31" s="24"/>
      <c r="Q31" s="335"/>
      <c r="R31" s="339"/>
      <c r="S31" s="347"/>
      <c r="T31" s="348"/>
      <c r="U31" s="349"/>
      <c r="V31" s="122"/>
      <c r="W31" s="122"/>
      <c r="X31" s="350"/>
      <c r="Y31" s="362"/>
      <c r="Z31" s="363"/>
      <c r="AA31" s="97"/>
      <c r="AB31" s="705"/>
    </row>
    <row r="32" spans="1:28" ht="10.9" customHeight="1" x14ac:dyDescent="0.2">
      <c r="A32" s="754"/>
      <c r="B32" s="304"/>
      <c r="F32" s="24"/>
      <c r="G32" s="302"/>
      <c r="H32" s="24"/>
      <c r="I32" s="302"/>
      <c r="J32" s="24"/>
      <c r="K32" s="302"/>
      <c r="L32" s="24"/>
      <c r="M32" s="24"/>
      <c r="N32" s="24"/>
      <c r="O32" s="24"/>
      <c r="P32" s="24"/>
      <c r="Q32" s="335"/>
      <c r="R32" s="339"/>
      <c r="S32" s="345"/>
      <c r="T32" s="38"/>
      <c r="U32" s="351"/>
      <c r="W32" s="109"/>
      <c r="X32" s="109"/>
      <c r="Y32" s="109"/>
      <c r="Z32" s="333"/>
      <c r="AA32" s="97"/>
      <c r="AB32" s="705"/>
    </row>
    <row r="33" spans="1:35" x14ac:dyDescent="0.2">
      <c r="A33" s="754"/>
      <c r="B33" s="304"/>
      <c r="F33" s="24"/>
      <c r="G33" s="302"/>
      <c r="H33" s="24"/>
      <c r="I33" s="302"/>
      <c r="J33" s="24"/>
      <c r="K33" s="302"/>
      <c r="L33" s="24"/>
      <c r="M33" s="24"/>
      <c r="N33" s="24"/>
      <c r="O33" s="24"/>
      <c r="P33" s="24"/>
      <c r="Q33" s="335"/>
      <c r="R33" s="339"/>
      <c r="S33" s="352">
        <v>2023</v>
      </c>
      <c r="T33" s="302"/>
      <c r="U33" s="640" t="s">
        <v>424</v>
      </c>
      <c r="V33" s="302"/>
      <c r="W33" s="24">
        <v>1930.9680000000001</v>
      </c>
      <c r="X33" s="24"/>
      <c r="Y33" s="24">
        <v>16988.088</v>
      </c>
      <c r="Z33" s="354"/>
      <c r="AA33" s="340"/>
      <c r="AB33" s="705"/>
      <c r="AC33" s="692"/>
      <c r="AD33" s="302"/>
      <c r="AE33" s="640"/>
      <c r="AF33" s="302"/>
      <c r="AG33" s="24"/>
      <c r="AH33" s="24"/>
      <c r="AI33" s="24"/>
    </row>
    <row r="34" spans="1:35" ht="10.9" customHeight="1" x14ac:dyDescent="0.2">
      <c r="A34" s="754"/>
      <c r="B34" s="304"/>
      <c r="F34" s="24"/>
      <c r="G34" s="302"/>
      <c r="H34" s="24"/>
      <c r="I34" s="302"/>
      <c r="J34" s="24"/>
      <c r="K34" s="302"/>
      <c r="L34" s="24"/>
      <c r="M34" s="24"/>
      <c r="N34" s="24"/>
      <c r="O34" s="24"/>
      <c r="P34" s="24"/>
      <c r="Q34" s="335"/>
      <c r="R34" s="339"/>
      <c r="S34" s="353"/>
      <c r="T34" s="302"/>
      <c r="U34" s="159"/>
      <c r="V34" s="302"/>
      <c r="W34" s="24"/>
      <c r="X34" s="24"/>
      <c r="Y34" s="24"/>
      <c r="Z34" s="333"/>
      <c r="AA34" s="97"/>
      <c r="AB34" s="705"/>
      <c r="AC34" s="693"/>
      <c r="AD34" s="302"/>
      <c r="AE34" s="159"/>
      <c r="AF34" s="302"/>
      <c r="AG34" s="24"/>
      <c r="AH34" s="24"/>
      <c r="AI34" s="24"/>
    </row>
    <row r="35" spans="1:35" x14ac:dyDescent="0.2">
      <c r="A35" s="754"/>
      <c r="B35" s="305"/>
      <c r="C35" s="96" t="s">
        <v>208</v>
      </c>
      <c r="D35" s="96"/>
      <c r="F35" s="24">
        <v>17364.008999999998</v>
      </c>
      <c r="G35" s="302"/>
      <c r="H35" s="24">
        <v>17152.202000000001</v>
      </c>
      <c r="I35" s="302"/>
      <c r="J35" s="24">
        <v>16818.891</v>
      </c>
      <c r="K35" s="302"/>
      <c r="L35" s="24">
        <v>18043.811000000002</v>
      </c>
      <c r="M35" s="120"/>
      <c r="N35" s="24">
        <v>18185.058000000001</v>
      </c>
      <c r="O35" s="120"/>
      <c r="P35" s="24">
        <v>18315.392</v>
      </c>
      <c r="Q35" s="335"/>
      <c r="R35" s="339"/>
      <c r="S35" s="352"/>
      <c r="T35" s="302"/>
      <c r="U35" s="640" t="s">
        <v>419</v>
      </c>
      <c r="V35" s="302"/>
      <c r="W35" s="24">
        <v>2559.1709999999998</v>
      </c>
      <c r="X35" s="24"/>
      <c r="Y35" s="24">
        <v>17228.79</v>
      </c>
      <c r="Z35" s="333"/>
      <c r="AA35" s="340"/>
      <c r="AB35" s="706"/>
      <c r="AC35" s="692"/>
      <c r="AD35" s="302"/>
      <c r="AE35" s="640"/>
      <c r="AF35" s="302"/>
      <c r="AG35" s="24"/>
      <c r="AH35" s="24"/>
      <c r="AI35" s="24"/>
    </row>
    <row r="36" spans="1:35" x14ac:dyDescent="0.2">
      <c r="A36" s="754"/>
      <c r="B36" s="306"/>
      <c r="C36" s="303" t="s">
        <v>209</v>
      </c>
      <c r="D36" s="303"/>
      <c r="F36" s="24"/>
      <c r="G36" s="24"/>
      <c r="H36" s="24"/>
      <c r="I36" s="24"/>
      <c r="J36" s="24"/>
      <c r="K36" s="24"/>
      <c r="L36" s="24"/>
      <c r="M36" s="24"/>
      <c r="N36" s="24"/>
      <c r="O36" s="24"/>
      <c r="P36" s="24"/>
      <c r="Q36" s="335"/>
      <c r="R36" s="339"/>
      <c r="S36" s="353"/>
      <c r="T36" s="302"/>
      <c r="U36" s="159"/>
      <c r="V36" s="302"/>
      <c r="W36" s="24"/>
      <c r="X36" s="24"/>
      <c r="Y36" s="24"/>
      <c r="Z36" s="333"/>
      <c r="AA36" s="97"/>
      <c r="AB36" s="705"/>
      <c r="AC36" s="693"/>
      <c r="AD36" s="302"/>
      <c r="AE36" s="159"/>
      <c r="AF36" s="302"/>
      <c r="AG36" s="24"/>
      <c r="AH36" s="24"/>
      <c r="AI36" s="24"/>
    </row>
    <row r="37" spans="1:35" x14ac:dyDescent="0.2">
      <c r="A37" s="754"/>
      <c r="B37" s="305"/>
      <c r="F37" s="24"/>
      <c r="G37" s="24"/>
      <c r="H37" s="24"/>
      <c r="I37" s="24"/>
      <c r="J37" s="24"/>
      <c r="K37" s="24"/>
      <c r="L37" s="24"/>
      <c r="M37" s="120"/>
      <c r="N37" s="24"/>
      <c r="O37" s="120"/>
      <c r="P37" s="24"/>
      <c r="Q37" s="335"/>
      <c r="R37" s="339"/>
      <c r="S37" s="352"/>
      <c r="T37" s="302"/>
      <c r="U37" s="640" t="s">
        <v>418</v>
      </c>
      <c r="V37" s="302"/>
      <c r="W37" s="24">
        <v>2123.5120000000002</v>
      </c>
      <c r="X37" s="24"/>
      <c r="Y37" s="24">
        <v>16285.91</v>
      </c>
      <c r="Z37" s="333"/>
      <c r="AA37" s="97"/>
      <c r="AB37" s="705"/>
      <c r="AC37" s="692"/>
      <c r="AD37" s="302"/>
      <c r="AE37" s="640"/>
      <c r="AF37" s="302"/>
      <c r="AG37" s="24"/>
      <c r="AH37" s="24"/>
      <c r="AI37" s="24"/>
    </row>
    <row r="38" spans="1:35" ht="10.9" customHeight="1" x14ac:dyDescent="0.2">
      <c r="A38" s="754"/>
      <c r="B38" s="304"/>
      <c r="F38" s="24"/>
      <c r="G38" s="24"/>
      <c r="H38" s="24"/>
      <c r="I38" s="24"/>
      <c r="J38" s="24"/>
      <c r="K38" s="24"/>
      <c r="L38" s="24"/>
      <c r="M38" s="24"/>
      <c r="N38" s="24"/>
      <c r="O38" s="24"/>
      <c r="P38" s="24"/>
      <c r="Q38" s="354"/>
      <c r="R38" s="339"/>
      <c r="S38" s="341"/>
      <c r="T38" s="38"/>
      <c r="U38" s="38"/>
      <c r="W38" s="112"/>
      <c r="X38" s="112"/>
      <c r="Y38" s="112"/>
      <c r="Z38" s="333"/>
      <c r="AA38" s="97"/>
      <c r="AB38" s="705"/>
      <c r="AC38" s="694"/>
      <c r="AD38" s="38"/>
      <c r="AE38" s="38"/>
      <c r="AG38" s="112"/>
      <c r="AH38" s="112"/>
      <c r="AI38" s="112"/>
    </row>
    <row r="39" spans="1:35" ht="10.9" customHeight="1" x14ac:dyDescent="0.2">
      <c r="A39" s="754"/>
      <c r="B39" s="304"/>
      <c r="F39" s="24"/>
      <c r="G39" s="24"/>
      <c r="H39" s="24"/>
      <c r="I39" s="24"/>
      <c r="J39" s="24"/>
      <c r="K39" s="24"/>
      <c r="L39" s="24"/>
      <c r="M39" s="24"/>
      <c r="N39" s="24"/>
      <c r="O39" s="24"/>
      <c r="P39" s="24"/>
      <c r="Q39" s="354"/>
      <c r="R39" s="339"/>
      <c r="S39" s="345">
        <v>2022</v>
      </c>
      <c r="T39" s="38"/>
      <c r="U39" s="640" t="s">
        <v>420</v>
      </c>
      <c r="W39" s="181">
        <v>2332.06</v>
      </c>
      <c r="X39" s="181"/>
      <c r="Y39" s="181">
        <v>17316.920999999998</v>
      </c>
      <c r="Z39" s="333"/>
      <c r="AA39" s="97"/>
      <c r="AB39" s="705"/>
      <c r="AC39" s="695"/>
      <c r="AD39" s="38"/>
      <c r="AE39" s="640"/>
      <c r="AG39" s="181"/>
      <c r="AH39" s="181"/>
      <c r="AI39" s="181"/>
    </row>
    <row r="40" spans="1:35" x14ac:dyDescent="0.2">
      <c r="A40" s="754"/>
      <c r="B40" s="304"/>
      <c r="F40" s="24"/>
      <c r="G40" s="24"/>
      <c r="H40" s="24"/>
      <c r="I40" s="24"/>
      <c r="J40" s="24"/>
      <c r="K40" s="24"/>
      <c r="L40" s="24"/>
      <c r="M40" s="24"/>
      <c r="N40" s="24"/>
      <c r="O40" s="24"/>
      <c r="P40" s="24"/>
      <c r="Q40" s="354"/>
      <c r="R40" s="339"/>
      <c r="S40" s="345"/>
      <c r="T40" s="343"/>
      <c r="U40" s="159"/>
      <c r="V40" s="302"/>
      <c r="W40" s="24"/>
      <c r="X40" s="24"/>
      <c r="Y40" s="24"/>
      <c r="Z40" s="333"/>
      <c r="AA40" s="340"/>
      <c r="AB40" s="705"/>
      <c r="AC40" s="695"/>
      <c r="AD40" s="343"/>
      <c r="AE40" s="640"/>
      <c r="AF40" s="302"/>
      <c r="AG40" s="24"/>
      <c r="AH40" s="24"/>
      <c r="AI40" s="24"/>
    </row>
    <row r="41" spans="1:35" x14ac:dyDescent="0.2">
      <c r="A41" s="754"/>
      <c r="B41" s="304"/>
      <c r="F41" s="24"/>
      <c r="G41" s="302"/>
      <c r="H41" s="24"/>
      <c r="I41" s="302"/>
      <c r="J41" s="24"/>
      <c r="K41" s="302"/>
      <c r="L41" s="24"/>
      <c r="M41" s="302"/>
      <c r="N41" s="24"/>
      <c r="O41" s="302"/>
      <c r="P41" s="24"/>
      <c r="Q41" s="354"/>
      <c r="R41" s="339"/>
      <c r="S41" s="345"/>
      <c r="T41" s="38"/>
      <c r="U41" s="640" t="s">
        <v>419</v>
      </c>
      <c r="W41" s="181">
        <v>2075.3919999999998</v>
      </c>
      <c r="X41" s="181"/>
      <c r="Y41" s="181">
        <v>17891.493999999999</v>
      </c>
      <c r="Z41" s="333"/>
      <c r="AA41" s="97"/>
      <c r="AB41" s="705"/>
      <c r="AC41" s="695"/>
      <c r="AD41" s="38"/>
      <c r="AE41" s="640"/>
      <c r="AG41" s="181"/>
      <c r="AH41" s="181"/>
      <c r="AI41" s="181"/>
    </row>
    <row r="42" spans="1:35" ht="10.9" customHeight="1" x14ac:dyDescent="0.2">
      <c r="A42" s="754"/>
      <c r="B42" s="307"/>
      <c r="C42" s="308"/>
      <c r="D42" s="308"/>
      <c r="E42" s="308"/>
      <c r="F42" s="49"/>
      <c r="G42" s="308"/>
      <c r="H42" s="49"/>
      <c r="I42" s="308"/>
      <c r="J42" s="49"/>
      <c r="K42" s="308"/>
      <c r="L42" s="49"/>
      <c r="M42" s="308"/>
      <c r="N42" s="49"/>
      <c r="O42" s="308"/>
      <c r="P42" s="49"/>
      <c r="Q42" s="355"/>
      <c r="S42" s="345"/>
      <c r="T42" s="343"/>
      <c r="U42" s="159"/>
      <c r="V42" s="302"/>
      <c r="W42" s="24"/>
      <c r="X42" s="24"/>
      <c r="Y42" s="24"/>
      <c r="Z42" s="335"/>
      <c r="AB42" s="705"/>
      <c r="AC42" s="695"/>
      <c r="AD42" s="343"/>
      <c r="AE42" s="640"/>
      <c r="AF42" s="302"/>
      <c r="AG42" s="24"/>
      <c r="AH42" s="24"/>
      <c r="AI42" s="24"/>
    </row>
    <row r="43" spans="1:35" ht="10.9" customHeight="1" x14ac:dyDescent="0.2">
      <c r="A43" s="754"/>
      <c r="B43" s="304"/>
      <c r="F43" s="309"/>
      <c r="G43" s="38"/>
      <c r="H43" s="309"/>
      <c r="I43" s="38"/>
      <c r="J43" s="309"/>
      <c r="K43" s="38"/>
      <c r="L43" s="309"/>
      <c r="M43" s="38"/>
      <c r="N43" s="309"/>
      <c r="O43" s="38"/>
      <c r="P43" s="309"/>
      <c r="Q43" s="333"/>
      <c r="R43" s="340"/>
      <c r="S43" s="345"/>
      <c r="T43" s="38"/>
      <c r="U43" s="640" t="s">
        <v>418</v>
      </c>
      <c r="W43" s="181">
        <v>2931.4850000000001</v>
      </c>
      <c r="X43" s="181"/>
      <c r="Y43" s="181">
        <v>18678.543000000001</v>
      </c>
      <c r="Z43" s="354"/>
      <c r="AA43" s="97"/>
      <c r="AB43" s="705"/>
      <c r="AC43" s="695"/>
      <c r="AD43" s="38"/>
      <c r="AE43" s="640"/>
      <c r="AG43" s="181"/>
      <c r="AH43" s="181"/>
      <c r="AI43" s="181"/>
    </row>
    <row r="44" spans="1:35" x14ac:dyDescent="0.2">
      <c r="A44" s="754"/>
      <c r="B44" s="305"/>
      <c r="C44" s="96" t="s">
        <v>82</v>
      </c>
      <c r="D44" s="96"/>
      <c r="F44" s="33">
        <f>SUM(F19:F35)</f>
        <v>172334.97999999998</v>
      </c>
      <c r="G44" s="38"/>
      <c r="H44" s="33">
        <f>SUM(H19:H35)</f>
        <v>152195.52999999997</v>
      </c>
      <c r="I44" s="38"/>
      <c r="J44" s="33">
        <f>SUM(J19:J35)</f>
        <v>153011.016</v>
      </c>
      <c r="K44" s="38"/>
      <c r="L44" s="33">
        <f>SUM(L19:L36)</f>
        <v>193396.03600000002</v>
      </c>
      <c r="M44" s="641"/>
      <c r="N44" s="33">
        <f>SUM(N19:N36)</f>
        <v>198180.96299999999</v>
      </c>
      <c r="O44" s="641"/>
      <c r="P44" s="33">
        <f>SUM(P19:P36)</f>
        <v>198706.47099999999</v>
      </c>
      <c r="Q44" s="357"/>
      <c r="R44" s="340"/>
      <c r="S44" s="345"/>
      <c r="T44" s="343"/>
      <c r="U44" s="96"/>
      <c r="W44" s="356"/>
      <c r="X44" s="356"/>
      <c r="Y44" s="364"/>
      <c r="Z44" s="333"/>
      <c r="AA44" s="97"/>
      <c r="AB44" s="705"/>
    </row>
    <row r="45" spans="1:35" ht="10.9" customHeight="1" x14ac:dyDescent="0.2">
      <c r="A45" s="754"/>
      <c r="B45" s="306"/>
      <c r="C45" s="303" t="s">
        <v>83</v>
      </c>
      <c r="D45" s="303"/>
      <c r="Q45" s="335"/>
      <c r="S45" s="563"/>
      <c r="T45" s="343"/>
      <c r="U45" s="38"/>
      <c r="W45" s="109"/>
      <c r="X45" s="109"/>
      <c r="Y45" s="360"/>
      <c r="Z45" s="335"/>
      <c r="AB45" s="705"/>
    </row>
    <row r="46" spans="1:35" ht="10.9" customHeight="1" x14ac:dyDescent="0.2">
      <c r="A46" s="754"/>
      <c r="B46" s="310"/>
      <c r="C46" s="311"/>
      <c r="D46" s="311"/>
      <c r="E46" s="311"/>
      <c r="F46" s="311"/>
      <c r="G46" s="311"/>
      <c r="H46" s="311"/>
      <c r="I46" s="311"/>
      <c r="J46" s="311"/>
      <c r="K46" s="311"/>
      <c r="L46" s="311"/>
      <c r="M46" s="311"/>
      <c r="N46" s="311"/>
      <c r="O46" s="311"/>
      <c r="P46" s="311"/>
      <c r="Q46" s="642"/>
      <c r="S46" s="310"/>
      <c r="T46" s="311"/>
      <c r="U46" s="311"/>
      <c r="V46" s="311"/>
      <c r="W46" s="643"/>
      <c r="X46" s="311"/>
      <c r="Y46" s="311"/>
      <c r="Z46" s="642"/>
    </row>
    <row r="47" spans="1:35" ht="15" customHeight="1" x14ac:dyDescent="0.2">
      <c r="A47" s="754"/>
      <c r="B47" s="38" t="s">
        <v>42</v>
      </c>
    </row>
    <row r="48" spans="1:35" ht="11.25" customHeight="1" x14ac:dyDescent="0.2">
      <c r="B48" s="38" t="s">
        <v>62</v>
      </c>
      <c r="K48" s="97"/>
      <c r="L48" s="97"/>
      <c r="M48" s="97"/>
      <c r="P48" s="317"/>
      <c r="Q48" s="340"/>
      <c r="V48" s="97"/>
      <c r="W48" s="97"/>
      <c r="X48" s="97"/>
      <c r="Y48" s="97"/>
      <c r="Z48" s="97"/>
      <c r="AA48" s="97"/>
    </row>
    <row r="49" spans="11:18" x14ac:dyDescent="0.2">
      <c r="K49" s="97"/>
      <c r="L49" s="97"/>
      <c r="M49" s="97"/>
      <c r="Q49" s="340"/>
      <c r="R49" s="340"/>
    </row>
  </sheetData>
  <mergeCells count="6">
    <mergeCell ref="N5:Q5"/>
    <mergeCell ref="Y5:Z5"/>
    <mergeCell ref="Y6:Z6"/>
    <mergeCell ref="A6:A47"/>
    <mergeCell ref="L9:P9"/>
    <mergeCell ref="F9:J9"/>
  </mergeCells>
  <printOptions verticalCentered="1"/>
  <pageMargins left="0.24" right="0.24" top="0.51" bottom="0.51" header="0.51" footer="0.51"/>
  <pageSetup paperSize="9"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2023Tab 1-Perm&amp;Penaw</vt:lpstr>
      <vt:lpstr>2023Tab 2-Hakmilik</vt:lpstr>
      <vt:lpstr>2023Tab 3-Exports by Type</vt:lpstr>
      <vt:lpstr>2023Tab 4-Exports by Country</vt:lpstr>
      <vt:lpstr>2023Tab 4-Exports by Countr_2</vt:lpstr>
      <vt:lpstr>2023Tab 5-Exports by Gred</vt:lpstr>
      <vt:lpstr>2023Tab 6-Imports by Type</vt:lpstr>
      <vt:lpstr>2023Tab 7 Imports by Country</vt:lpstr>
      <vt:lpstr>2023Tab 8&amp;9_Stok</vt:lpstr>
      <vt:lpstr>2023Tab 10-Consumption</vt:lpstr>
      <vt:lpstr>2023Tab 11-Price</vt:lpstr>
      <vt:lpstr>2023Tab 12-Workers</vt:lpstr>
      <vt:lpstr>2023Tab 13-Tren</vt:lpstr>
      <vt:lpstr>2023Tab 14</vt:lpstr>
      <vt:lpstr>'2023Tab 12-Workers'!Print_Area</vt:lpstr>
      <vt:lpstr>'2023Tab 13-Tren'!Print_Area</vt:lpstr>
      <vt:lpstr>'2023Tab 14'!Print_Area</vt:lpstr>
      <vt:lpstr>'2023Tab 3-Exports by Type'!Print_Area</vt:lpstr>
      <vt:lpstr>'2023Tab 4-Exports by Countr_2'!Print_Area</vt:lpstr>
      <vt:lpstr>'2023Tab 4-Exports by Country'!Print_Area</vt:lpstr>
      <vt:lpstr>'2023Tab 6-Imports by Type'!Print_Area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BGB</dc:creator>
  <cp:lastModifiedBy>Josephin Anak Puis</cp:lastModifiedBy>
  <cp:lastPrinted>2024-01-11T06:10:23Z</cp:lastPrinted>
  <dcterms:created xsi:type="dcterms:W3CDTF">2005-10-28T08:06:39Z</dcterms:created>
  <dcterms:modified xsi:type="dcterms:W3CDTF">2024-01-11T06:10:59Z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1033-10.2.0.7635</vt:lpwstr>
  </property>
</Properties>
</file>