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G:\BGB 2023\6. June 2023\Penerbitan\"/>
    </mc:Choice>
  </mc:AlternateContent>
  <xr:revisionPtr revIDLastSave="0" documentId="13_ncr:1_{834D8252-79E2-4A67-ADE5-F657C124148F}" xr6:coauthVersionLast="36" xr6:coauthVersionMax="47" xr10:uidLastSave="{00000000-0000-0000-0000-000000000000}"/>
  <bookViews>
    <workbookView xWindow="-105" yWindow="-105" windowWidth="23250" windowHeight="12570" xr2:uid="{00000000-000D-0000-FFFF-FFFF00000000}"/>
  </bookViews>
  <sheets>
    <sheet name="Sep" sheetId="5" r:id="rId1"/>
    <sheet name="2023Tab15-Production" sheetId="1" r:id="rId2"/>
    <sheet name="2023Tab16-Export" sheetId="2" r:id="rId3"/>
    <sheet name="2023Tab16-Export2" sheetId="7" r:id="rId4"/>
    <sheet name="2023Tab17-Import" sheetId="3" r:id="rId5"/>
    <sheet name="2023Tab18-Comsumption" sheetId="4" r:id="rId6"/>
  </sheets>
  <definedNames>
    <definedName name="_xlnm.Print_Area" localSheetId="1">'2023Tab15-Production'!$A$1:$Z$54</definedName>
    <definedName name="_xlnm.Print_Area" localSheetId="2">'2023Tab16-Export'!$A$1:$AB$36,'2023Tab16-Export'!#REF!</definedName>
    <definedName name="_xlnm.Print_Area" localSheetId="3">'2023Tab16-Export2'!$A$1:$AE$40</definedName>
    <definedName name="_xlnm.Print_Area" localSheetId="0">Sep!$A$1:$I$50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4" i="3" l="1"/>
  <c r="AC49" i="4" l="1"/>
  <c r="X46" i="1"/>
  <c r="P46" i="1"/>
  <c r="L46" i="1"/>
  <c r="AC46" i="4" l="1"/>
  <c r="AC45" i="4"/>
  <c r="AC44" i="4"/>
  <c r="AC43" i="4"/>
  <c r="AC41" i="4"/>
  <c r="AC40" i="4"/>
  <c r="AC39" i="4"/>
  <c r="AC38" i="4"/>
  <c r="AC36" i="4"/>
  <c r="AC35" i="4"/>
  <c r="AC34" i="4"/>
  <c r="AC33" i="4"/>
  <c r="AC31" i="4"/>
  <c r="AC30" i="4"/>
  <c r="AC29" i="4"/>
  <c r="AC28" i="4"/>
  <c r="AC24" i="4"/>
  <c r="AB24" i="3"/>
  <c r="Z24" i="3"/>
  <c r="X24" i="3"/>
  <c r="V24" i="3"/>
  <c r="T24" i="3"/>
  <c r="R24" i="3"/>
  <c r="P24" i="3"/>
  <c r="N24" i="3"/>
  <c r="H24" i="3"/>
  <c r="F24" i="3"/>
  <c r="X43" i="1"/>
  <c r="P43" i="1"/>
  <c r="L43" i="1"/>
  <c r="X42" i="1"/>
  <c r="P42" i="1"/>
  <c r="L42" i="1"/>
  <c r="X41" i="1"/>
  <c r="P41" i="1"/>
  <c r="L41" i="1"/>
  <c r="X40" i="1"/>
  <c r="P40" i="1"/>
  <c r="L40" i="1"/>
  <c r="X21" i="1"/>
  <c r="P21" i="1"/>
  <c r="L21" i="1"/>
  <c r="L23" i="1" l="1"/>
  <c r="X23" i="1" l="1"/>
  <c r="P23" i="1"/>
  <c r="AD24" i="3" l="1"/>
  <c r="AC48" i="4" l="1"/>
  <c r="X45" i="1"/>
  <c r="P45" i="1"/>
  <c r="L45" i="1"/>
  <c r="AC26" i="4" l="1"/>
</calcChain>
</file>

<file path=xl/sharedStrings.xml><?xml version="1.0" encoding="utf-8"?>
<sst xmlns="http://schemas.openxmlformats.org/spreadsheetml/2006/main" count="327" uniqueCount="211">
  <si>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</si>
  <si>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</si>
  <si>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</si>
  <si>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</si>
  <si>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</si>
  <si>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</si>
  <si>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</si>
  <si>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</si>
  <si>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</si>
  <si>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</si>
  <si>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</si>
  <si>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</si>
  <si>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</si>
  <si>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</si>
  <si>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</si>
  <si>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</si>
  <si>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</si>
  <si>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</si>
  <si>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</si>
  <si>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</si>
  <si>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</si>
  <si>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</si>
  <si>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</si>
  <si>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</si>
  <si>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</si>
  <si>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</si>
  <si>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</si>
  <si>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</si>
  <si>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</si>
  <si>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</si>
  <si>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</si>
  <si>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</si>
  <si>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</si>
  <si>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</si>
  <si>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</si>
  <si>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</si>
  <si>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</si>
  <si>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</si>
  <si>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</si>
  <si>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</si>
  <si>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</si>
  <si>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</si>
  <si>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</si>
  <si>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</si>
  <si>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</si>
  <si>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</si>
  <si>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</si>
  <si>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</si>
  <si>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</si>
  <si>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</si>
  <si>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</si>
  <si>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</si>
  <si>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</si>
  <si>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</si>
  <si>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</si>
  <si>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</si>
  <si>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</si>
  <si>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</si>
  <si>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</si>
  <si>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</si>
  <si>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</si>
  <si>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</si>
  <si>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</si>
  <si>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</si>
  <si>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</si>
  <si>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</si>
  <si>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</si>
  <si>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</si>
  <si>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</si>
  <si>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</si>
  <si>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</si>
  <si>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</si>
  <si>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</si>
  <si>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</si>
  <si>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</si>
  <si>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</si>
  <si>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</si>
  <si>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</si>
  <si>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</si>
  <si>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</si>
  <si>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</si>
  <si>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</si>
  <si>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</si>
  <si>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</si>
  <si>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</si>
  <si>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</si>
  <si>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</si>
  <si>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</si>
  <si>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</si>
  <si>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</si>
  <si>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Jumlah</t>
  </si>
  <si>
    <t xml:space="preserve"> Total</t>
  </si>
  <si>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</si>
  <si>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</si>
  <si>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</si>
  <si>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</si>
  <si>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</si>
  <si>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</si>
  <si>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</si>
  <si>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</si>
  <si>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</si>
  <si>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</si>
  <si>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</si>
  <si>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</si>
  <si>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</si>
  <si>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</si>
  <si>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</si>
  <si>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</si>
  <si>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</si>
  <si>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</si>
  <si>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</si>
  <si>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</si>
  <si>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</si>
  <si>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</si>
  <si>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</si>
  <si>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</si>
  <si>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</si>
  <si>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</si>
  <si>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</si>
  <si>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</si>
  <si>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</si>
  <si>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</si>
  <si>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</si>
  <si>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</si>
  <si>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</si>
  <si>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</si>
  <si>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</si>
  <si>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</si>
  <si>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</si>
  <si>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</si>
  <si>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</si>
  <si>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</si>
  <si>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</si>
  <si>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</si>
  <si>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</si>
  <si>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</si>
  <si>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</si>
  <si>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</si>
  <si>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</si>
  <si>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</si>
  <si>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</si>
  <si>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</si>
  <si>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</si>
  <si>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</si>
  <si>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</si>
  <si>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</si>
  <si>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</si>
  <si>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</si>
  <si>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</si>
  <si>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</si>
  <si>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</si>
  <si>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</si>
  <si>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</si>
  <si>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</si>
  <si>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</si>
  <si>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</si>
  <si>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</si>
  <si>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</si>
  <si>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</si>
  <si>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</si>
  <si>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</si>
  <si>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</si>
  <si>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</si>
  <si>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</si>
  <si>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</si>
  <si>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</si>
  <si>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</si>
  <si>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</si>
  <si>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</si>
  <si>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</si>
  <si>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</si>
  <si>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</si>
  <si>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</si>
  <si>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</si>
  <si>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</si>
  <si>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</si>
  <si>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</si>
  <si>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</si>
  <si>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</si>
  <si>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</si>
  <si>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</si>
  <si>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</si>
  <si>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</si>
  <si>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</si>
  <si>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</si>
  <si>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</si>
  <si>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</si>
  <si>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</si>
  <si>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</si>
  <si>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</si>
  <si>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</si>
  <si>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t>JADUAL 16 :  EKSPORT GETAH  ASLI MENGIKUT NEGARA YANG DITUJU MENGIKUT SUKU TAHUNAN (Samb.)</t>
  </si>
  <si>
    <t>Table 16 :  Exports of Natural Rubber by Country of Destination by Quarter (Cont'd)</t>
  </si>
  <si>
    <t>30</t>
  </si>
  <si>
    <t xml:space="preserve"> Viet Nam</t>
  </si>
  <si>
    <t>ST1 / Q1</t>
  </si>
  <si>
    <t>ST2 / Q2</t>
  </si>
  <si>
    <t>ST3 / Q3</t>
  </si>
  <si>
    <t>ST4 / Q4</t>
  </si>
  <si>
    <r>
      <t>Turki/</t>
    </r>
    <r>
      <rPr>
        <i/>
        <sz val="8"/>
        <rFont val="Arial"/>
        <family val="2"/>
      </rPr>
      <t>Turkiye</t>
    </r>
  </si>
  <si>
    <r>
      <t>ST1</t>
    </r>
    <r>
      <rPr>
        <b/>
        <vertAlign val="superscript"/>
        <sz val="8"/>
        <rFont val="Arial"/>
        <family val="2"/>
      </rPr>
      <t>P</t>
    </r>
  </si>
  <si>
    <r>
      <t>Q1</t>
    </r>
    <r>
      <rPr>
        <i/>
        <vertAlign val="superscript"/>
        <sz val="8"/>
        <rFont val="Arial"/>
        <family val="2"/>
      </rPr>
      <t>P</t>
    </r>
  </si>
  <si>
    <r>
      <t>ST2</t>
    </r>
    <r>
      <rPr>
        <b/>
        <vertAlign val="superscript"/>
        <sz val="8"/>
        <rFont val="Arial"/>
        <family val="2"/>
      </rPr>
      <t>P</t>
    </r>
    <r>
      <rPr>
        <b/>
        <sz val="8"/>
        <rFont val="Arial"/>
        <family val="2"/>
      </rPr>
      <t xml:space="preserve"> / </t>
    </r>
    <r>
      <rPr>
        <i/>
        <sz val="8"/>
        <rFont val="Arial"/>
        <family val="2"/>
      </rPr>
      <t>Q2</t>
    </r>
    <r>
      <rPr>
        <b/>
        <vertAlign val="superscript"/>
        <sz val="8"/>
        <rFont val="Arial"/>
        <family val="2"/>
      </rPr>
      <t>P</t>
    </r>
  </si>
  <si>
    <r>
      <t>ST2</t>
    </r>
    <r>
      <rPr>
        <b/>
        <vertAlign val="superscript"/>
        <sz val="8"/>
        <rFont val="Arial"/>
        <family val="2"/>
      </rPr>
      <t>P</t>
    </r>
  </si>
  <si>
    <r>
      <t>Q2</t>
    </r>
    <r>
      <rPr>
        <i/>
        <vertAlign val="superscript"/>
        <sz val="8"/>
        <rFont val="Arial"/>
        <family val="2"/>
      </rPr>
      <t>P</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</si>
  <si>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</si>
  <si>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2022</t>
    </r>
    <r>
      <rPr>
        <b/>
        <vertAlign val="superscript"/>
        <sz val="8"/>
        <rFont val="Arial"/>
        <family val="2"/>
      </rPr>
      <t>r</t>
    </r>
  </si>
  <si>
    <r>
      <t>ST1</t>
    </r>
    <r>
      <rPr>
        <b/>
        <vertAlign val="superscript"/>
        <sz val="8"/>
        <rFont val="Arial"/>
        <family val="2"/>
      </rPr>
      <t>r</t>
    </r>
  </si>
  <si>
    <r>
      <t>Q1</t>
    </r>
    <r>
      <rPr>
        <i/>
        <vertAlign val="superscript"/>
        <sz val="8"/>
        <rFont val="Arial"/>
        <family val="2"/>
      </rPr>
      <t>r</t>
    </r>
  </si>
  <si>
    <r>
      <t>ST2</t>
    </r>
    <r>
      <rPr>
        <b/>
        <vertAlign val="superscript"/>
        <sz val="8"/>
        <rFont val="Arial"/>
        <family val="2"/>
      </rPr>
      <t>r</t>
    </r>
  </si>
  <si>
    <r>
      <t>Q2</t>
    </r>
    <r>
      <rPr>
        <i/>
        <vertAlign val="superscript"/>
        <sz val="8"/>
        <rFont val="Arial"/>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</si>
</sst>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3"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
      <i/>
      <vertAlign val="superscript"/>
      <sz val="8"/>
      <name val="Arial"/>
      <family val="2"/>
    </font>
    <font>
      <sz val="10"/>
      <color theme="1"/>
      <name val="Calibri"/>
      <family val="2"/>
      <scheme val="minor"/>
    </font>
    <font>
      <i/>
      <vertAlign val="superscrip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09">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0" fontId="6" fillId="0" borderId="5" xfId="0" applyFont="1" applyBorder="1"/>
    <xf numFmtId="166" fontId="6" fillId="0" borderId="0" xfId="0" applyNumberFormat="1" applyFont="1"/>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9" fillId="0" borderId="0" xfId="2" applyFont="1"/>
    <xf numFmtId="0" fontId="10" fillId="0" borderId="0" xfId="2" applyFont="1"/>
    <xf numFmtId="0" fontId="11"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0" fillId="0" borderId="10" xfId="2" applyFont="1" applyBorder="1"/>
    <xf numFmtId="0" fontId="2" fillId="0" borderId="10" xfId="2" applyBorder="1"/>
    <xf numFmtId="165" fontId="6" fillId="0" borderId="10" xfId="1" applyNumberFormat="1" applyFont="1" applyFill="1" applyBorder="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0" fontId="2" fillId="0" borderId="0" xfId="2" applyAlignment="1">
      <alignment horizontal="left" vertical="center" textRotation="180"/>
    </xf>
    <xf numFmtId="0" fontId="12"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3"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4" applyNumberFormat="1" applyFont="1" applyFill="1" applyBorder="1" applyProtection="1">
      <protection locked="0"/>
    </xf>
    <xf numFmtId="165" fontId="7" fillId="0" borderId="0" xfId="1" applyNumberFormat="1" applyFont="1" applyFill="1" applyBorder="1" applyAlignment="1" applyProtection="1">
      <alignment horizontal="left" indent="1"/>
      <protection locked="0"/>
    </xf>
    <xf numFmtId="165" fontId="12" fillId="0" borderId="0" xfId="1" applyNumberFormat="1" applyFont="1" applyFill="1" applyBorder="1" applyAlignment="1" applyProtection="1">
      <alignment horizontal="left" indent="1"/>
      <protection locked="0"/>
    </xf>
    <xf numFmtId="165" fontId="14" fillId="0" borderId="0" xfId="1" applyNumberFormat="1" applyFont="1" applyFill="1" applyBorder="1" applyProtection="1">
      <protection locked="0"/>
    </xf>
    <xf numFmtId="0" fontId="13" fillId="0" borderId="7" xfId="2" applyFont="1" applyBorder="1" applyProtection="1">
      <protection locked="0"/>
    </xf>
    <xf numFmtId="0" fontId="13" fillId="0" borderId="10" xfId="2" applyFont="1" applyBorder="1" applyProtection="1">
      <protection locked="0"/>
    </xf>
    <xf numFmtId="0" fontId="15" fillId="0" borderId="10" xfId="2" applyFont="1" applyBorder="1" applyProtection="1">
      <protection locked="0"/>
    </xf>
    <xf numFmtId="0" fontId="6" fillId="0" borderId="11" xfId="2" applyFont="1" applyBorder="1"/>
    <xf numFmtId="0" fontId="13" fillId="0" borderId="0" xfId="2" applyFont="1" applyProtection="1">
      <protection locked="0"/>
    </xf>
    <xf numFmtId="37" fontId="2" fillId="0" borderId="0" xfId="2" applyNumberFormat="1"/>
    <xf numFmtId="165" fontId="15" fillId="0" borderId="0" xfId="2" applyNumberFormat="1" applyFont="1" applyProtection="1">
      <protection locked="0"/>
    </xf>
    <xf numFmtId="0" fontId="6" fillId="0" borderId="0" xfId="2" applyFont="1" applyAlignment="1" applyProtection="1">
      <alignment horizontal="center"/>
      <protection locked="0"/>
    </xf>
    <xf numFmtId="165" fontId="10" fillId="0" borderId="0" xfId="2" applyNumberFormat="1" applyFont="1"/>
    <xf numFmtId="165" fontId="4" fillId="0" borderId="0" xfId="2" applyNumberFormat="1" applyFont="1" applyAlignment="1" applyProtection="1">
      <alignment horizontal="center"/>
      <protection locked="0"/>
    </xf>
    <xf numFmtId="0" fontId="10"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6" fillId="0" borderId="0" xfId="2" applyFont="1" applyAlignment="1" applyProtection="1">
      <alignment horizontal="center"/>
      <protection locked="0"/>
    </xf>
    <xf numFmtId="0" fontId="4" fillId="0" borderId="0" xfId="2" applyFont="1" applyAlignment="1">
      <alignment horizontal="justify"/>
    </xf>
    <xf numFmtId="0" fontId="17" fillId="0" borderId="0" xfId="2" applyFont="1" applyAlignment="1" applyProtection="1">
      <alignment horizontal="justify"/>
      <protection locked="0"/>
    </xf>
    <xf numFmtId="0" fontId="0" fillId="0" borderId="0" xfId="2" applyFont="1" applyAlignment="1">
      <alignment horizontal="justify"/>
    </xf>
    <xf numFmtId="0" fontId="17" fillId="0" borderId="0" xfId="2" applyFont="1" applyAlignment="1" applyProtection="1">
      <alignment horizontal="left"/>
      <protection locked="0"/>
    </xf>
    <xf numFmtId="0" fontId="17"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6" fillId="2" borderId="0" xfId="2" applyFont="1" applyFill="1" applyBorder="1" applyAlignment="1">
      <alignment horizontal="right"/>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0" applyFont="1" applyFill="1" applyBorder="1" applyAlignment="1"/>
    <xf numFmtId="0" fontId="7" fillId="2" borderId="0" xfId="2" applyFont="1" applyFill="1" applyBorder="1" applyAlignment="1">
      <alignment horizontal="left" indent="1"/>
    </xf>
    <xf numFmtId="0" fontId="6" fillId="2" borderId="0" xfId="2" applyFont="1" applyFill="1" applyBorder="1" applyAlignment="1">
      <alignment horizontal="left" indent="1"/>
    </xf>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0" fillId="0" borderId="0" xfId="2" applyNumberFormat="1" applyFont="1" applyBorder="1"/>
    <xf numFmtId="0" fontId="10" fillId="0" borderId="0" xfId="2" applyFont="1" applyBorder="1"/>
    <xf numFmtId="0" fontId="2" fillId="2" borderId="0" xfId="0" applyFont="1" applyFill="1" applyBorder="1"/>
    <xf numFmtId="0" fontId="12" fillId="0" borderId="0" xfId="2" applyFont="1" applyBorder="1" applyAlignment="1" applyProtection="1">
      <alignment horizontal="left"/>
      <protection locked="0"/>
    </xf>
    <xf numFmtId="0" fontId="13" fillId="0" borderId="0" xfId="2" applyFont="1" applyBorder="1" applyAlignment="1" applyProtection="1">
      <alignment horizontal="left"/>
      <protection locked="0"/>
    </xf>
    <xf numFmtId="0" fontId="13" fillId="0" borderId="0" xfId="2" applyFont="1" applyBorder="1" applyProtection="1">
      <protection locked="0"/>
    </xf>
    <xf numFmtId="0" fontId="15"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4" fillId="0" borderId="6" xfId="2" applyFont="1" applyFill="1" applyBorder="1" applyAlignment="1" applyProtection="1">
      <alignment horizontal="right" vertical="center"/>
      <protection locked="0"/>
    </xf>
    <xf numFmtId="0" fontId="4" fillId="0" borderId="0" xfId="2" applyFont="1" applyAlignment="1">
      <alignment horizontal="right"/>
    </xf>
    <xf numFmtId="0" fontId="4" fillId="0" borderId="0" xfId="2" applyFont="1" applyBorder="1" applyAlignment="1" applyProtection="1">
      <alignment horizontal="right" vertical="center"/>
      <protection locked="0"/>
    </xf>
    <xf numFmtId="0" fontId="4" fillId="0" borderId="0" xfId="2" applyFont="1" applyFill="1" applyBorder="1" applyAlignment="1" applyProtection="1">
      <alignment horizontal="right" vertical="center"/>
      <protection locked="0"/>
    </xf>
    <xf numFmtId="0" fontId="6" fillId="0" borderId="0" xfId="2" applyFont="1" applyAlignment="1">
      <alignment wrapText="1"/>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0" applyFont="1" applyFill="1" applyBorder="1" applyAlignment="1">
      <alignment horizontal="center"/>
    </xf>
    <xf numFmtId="0" fontId="4" fillId="2" borderId="6" xfId="2" applyFont="1" applyFill="1" applyBorder="1" applyAlignment="1">
      <alignment horizontal="center" vertical="center"/>
    </xf>
    <xf numFmtId="0" fontId="4" fillId="2" borderId="6" xfId="2" applyNumberFormat="1"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21" fillId="0" borderId="0" xfId="2" quotePrefix="1" applyFont="1" applyAlignment="1">
      <alignment horizontal="left" vertical="center" textRotation="180"/>
    </xf>
    <xf numFmtId="0" fontId="21" fillId="0" borderId="0" xfId="2" applyFont="1" applyAlignment="1">
      <alignment horizontal="left" vertical="center" textRotation="180"/>
    </xf>
    <xf numFmtId="0" fontId="7" fillId="0" borderId="0" xfId="2" applyFont="1" applyAlignment="1">
      <alignment horizontal="right"/>
    </xf>
    <xf numFmtId="0" fontId="16" fillId="0" borderId="1" xfId="2" applyFont="1" applyBorder="1" applyAlignment="1">
      <alignment horizontal="right"/>
    </xf>
    <xf numFmtId="0" fontId="4" fillId="0" borderId="0" xfId="2" applyFont="1" applyAlignment="1">
      <alignment horizontal="left" wrapText="1"/>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37597</xdr:colOff>
      <xdr:row>50</xdr:row>
      <xdr:rowOff>25065</xdr:rowOff>
    </xdr:to>
    <xdr:pic>
      <xdr:nvPicPr>
        <xdr:cNvPr id="3" name="Picture 2">
          <a:extLst>
            <a:ext uri="{FF2B5EF4-FFF2-40B4-BE49-F238E27FC236}">
              <a16:creationId xmlns:a16="http://schemas.microsoft.com/office/drawing/2014/main" id="{4F377756-ADD9-4E2C-8E8F-121BD0D288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51808" cy="9424736"/>
        </a:xfrm>
        <a:prstGeom prst="rect">
          <a:avLst/>
        </a:prstGeom>
      </xdr:spPr>
    </xdr:pic>
    <xdr:clientData/>
  </xdr:twoCellAnchor>
  <xdr:twoCellAnchor>
    <xdr:from>
      <xdr:col>1</xdr:col>
      <xdr:colOff>16209</xdr:colOff>
      <xdr:row>19</xdr:row>
      <xdr:rowOff>178803</xdr:rowOff>
    </xdr:from>
    <xdr:to>
      <xdr:col>7</xdr:col>
      <xdr:colOff>210552</xdr:colOff>
      <xdr:row>25</xdr:row>
      <xdr:rowOff>23396</xdr:rowOff>
    </xdr:to>
    <xdr:sp macro="" textlink="">
      <xdr:nvSpPr>
        <xdr:cNvPr id="1025" name="AutoShape 1">
          <a:extLst>
            <a:ext uri="{FF2B5EF4-FFF2-40B4-BE49-F238E27FC236}">
              <a16:creationId xmlns:a16="http://schemas.microsoft.com/office/drawing/2014/main" id="{77585DEB-FA59-41EE-905A-5C75B85EE7DC}"/>
            </a:ext>
          </a:extLst>
        </xdr:cNvPr>
        <xdr:cNvSpPr>
          <a:spLocks noChangeArrowheads="1"/>
        </xdr:cNvSpPr>
      </xdr:nvSpPr>
      <xdr:spPr bwMode="auto">
        <a:xfrm>
          <a:off x="630321" y="3750678"/>
          <a:ext cx="3879014" cy="972554"/>
        </a:xfrm>
        <a:prstGeom prst="roundRect">
          <a:avLst>
            <a:gd name="adj" fmla="val 2606"/>
          </a:avLst>
        </a:prstGeom>
        <a:solidFill>
          <a:srgbClr val="D9E3EB"/>
        </a:solidFill>
        <a:ln>
          <a:noFill/>
        </a:ln>
        <a:effectLst>
          <a:outerShdw dist="38100" dir="5400000" algn="t" rotWithShape="0">
            <a:srgbClr val="000000">
              <a:alpha val="39999"/>
            </a:srgbClr>
          </a:outerShdw>
        </a:effectLst>
        <a:extLst>
          <a:ext uri="{91240B29-F687-4F45-9708-019B960494DF}">
            <a14:hiddenLine xmlns:a14="http://schemas.microsoft.com/office/drawing/2010/main" w="9525" algn="in">
              <a:solidFill>
                <a:srgbClr xmlns:mc="http://schemas.openxmlformats.org/markup-compatibility/2006" val="000000" mc:Ignorable="a14" a14:legacySpreadsheetColorIndex="0"/>
              </a:solidFill>
              <a:round/>
              <a:headEnd/>
              <a:tailEnd/>
            </a14:hiddenLine>
          </a:ext>
        </a:extLst>
      </xdr:spPr>
      <xdr:txBody>
        <a:bodyPr vertOverflow="clip" wrap="square" lIns="36576" tIns="36576" rIns="36576" bIns="36576" anchor="ctr" upright="1"/>
        <a:lstStyle/>
        <a:p>
          <a:pPr algn="ctr" rtl="0">
            <a:defRPr sz="1000"/>
          </a:pPr>
          <a:r>
            <a:rPr lang="en-MY" sz="1800" b="1" i="0" u="none" strike="noStrike" baseline="0">
              <a:solidFill>
                <a:srgbClr val="000000"/>
              </a:solidFill>
              <a:latin typeface="Arial Narrow"/>
            </a:rPr>
            <a:t>JADUAL STATISTIK SUKU TAHUNAN</a:t>
          </a:r>
          <a:endParaRPr lang="en-MY" sz="900" b="0" i="0" u="none" strike="noStrike" baseline="0">
            <a:solidFill>
              <a:srgbClr val="000000"/>
            </a:solidFill>
            <a:latin typeface="Calibri"/>
            <a:cs typeface="Calibri"/>
          </a:endParaRPr>
        </a:p>
        <a:p>
          <a:pPr algn="ctr" rtl="0">
            <a:defRPr sz="1000"/>
          </a:pPr>
          <a:r>
            <a:rPr lang="en-MY" sz="1800" b="0" i="1" u="none" strike="noStrike" baseline="0">
              <a:solidFill>
                <a:srgbClr val="000000"/>
              </a:solidFill>
              <a:latin typeface="Arial Narrow"/>
            </a:rPr>
            <a:t>QUARTERLY STATISTICAL TABLES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dimension ref="A1"/>
  <sheetViews>
    <sheetView tabSelected="1" zoomScale="76" zoomScaleNormal="76" workbookViewId="0">
      <selection activeCell="J2" sqref="J2"/>
    </sheetView>
  </sheetViews>
  <sheetFormatPr defaultRowHeight="15" x14ac:dyDescent="0.25"/>
  <cols>
    <col min="9" max="9" width="7.5703125" customWidth="1"/>
  </cols>
  <sheetData/>
  <printOptions horizontalCentered="1" verticalCentere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68"/>
  <sheetViews>
    <sheetView tabSelected="1" zoomScaleNormal="100" workbookViewId="0">
      <selection activeCell="J2" sqref="J2"/>
    </sheetView>
  </sheetViews>
  <sheetFormatPr defaultColWidth="7.7109375" defaultRowHeight="11.25" x14ac:dyDescent="0.2"/>
  <cols>
    <col min="1" max="1" width="4.28515625" style="5" customWidth="1"/>
    <col min="2" max="2" width="0.28515625" style="5" hidden="1" customWidth="1"/>
    <col min="3" max="3" width="7.28515625" style="5" customWidth="1"/>
    <col min="4" max="4" width="2.28515625" style="5" customWidth="1"/>
    <col min="5" max="6" width="9.28515625" style="5" customWidth="1"/>
    <col min="7" max="7" width="2.42578125" style="5" customWidth="1"/>
    <col min="8" max="8" width="9.28515625" style="5" customWidth="1"/>
    <col min="9" max="9" width="2.7109375" style="5" customWidth="1"/>
    <col min="10" max="10" width="9.28515625" style="5" customWidth="1"/>
    <col min="11" max="11" width="2.42578125" style="5" customWidth="1"/>
    <col min="12" max="12" width="11.140625" style="5" customWidth="1"/>
    <col min="13" max="13" width="1.5703125" style="5" customWidth="1"/>
    <col min="14" max="14" width="11.28515625" style="5" customWidth="1"/>
    <col min="15" max="15" width="3.28515625" style="5" customWidth="1"/>
    <col min="16" max="16" width="10.140625" style="5" customWidth="1"/>
    <col min="17" max="17" width="2.7109375" style="5" customWidth="1"/>
    <col min="18" max="18" width="8.42578125" style="5" customWidth="1"/>
    <col min="19" max="19" width="2.28515625" style="5" customWidth="1"/>
    <col min="20" max="20" width="9" style="5" customWidth="1"/>
    <col min="21" max="21" width="3.42578125" style="5" customWidth="1"/>
    <col min="22" max="22" width="9.42578125" style="5" customWidth="1"/>
    <col min="23" max="23" width="1.7109375" style="5" customWidth="1"/>
    <col min="24" max="24" width="9.7109375" style="5" customWidth="1"/>
    <col min="25" max="25" width="3" style="5" customWidth="1"/>
    <col min="26" max="26" width="0.7109375" style="5" customWidth="1"/>
    <col min="27" max="27" width="2.28515625" style="5" customWidth="1"/>
    <col min="28" max="29" width="7.7109375" style="5"/>
    <col min="30" max="30" width="9.7109375" style="5" bestFit="1" customWidth="1"/>
    <col min="31" max="31" width="10.5703125" style="5" customWidth="1"/>
    <col min="32" max="32" width="9.7109375" style="5" bestFit="1" customWidth="1"/>
    <col min="33" max="16384" width="7.7109375" style="5"/>
  </cols>
  <sheetData>
    <row r="1" spans="1:26" s="2" customFormat="1" ht="12" customHeight="1" x14ac:dyDescent="0.2">
      <c r="A1" s="1"/>
      <c r="C1" s="1" t="s">
        <v>183</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184</v>
      </c>
      <c r="D2" s="4"/>
      <c r="E2" s="4"/>
      <c r="F2" s="6"/>
      <c r="G2" s="6"/>
      <c r="H2" s="6"/>
      <c r="I2" s="6"/>
      <c r="J2" s="6"/>
      <c r="K2" s="6"/>
      <c r="L2" s="6"/>
      <c r="M2" s="6"/>
      <c r="N2" s="6"/>
      <c r="O2" s="6"/>
      <c r="P2" s="6"/>
      <c r="Q2" s="6"/>
      <c r="R2" s="6"/>
      <c r="S2" s="6"/>
      <c r="T2" s="6"/>
      <c r="U2" s="6"/>
      <c r="V2" s="6"/>
      <c r="W2" s="6"/>
      <c r="X2" s="6"/>
      <c r="Y2" s="6"/>
      <c r="Z2" s="6"/>
    </row>
    <row r="3" spans="1:26" ht="10.9"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5" customHeight="1" x14ac:dyDescent="0.2">
      <c r="A4" s="294" t="s">
        <v>193</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295"/>
      <c r="B5" s="6"/>
      <c r="C5" s="6"/>
      <c r="D5" s="6"/>
      <c r="E5" s="6"/>
      <c r="F5" s="6"/>
      <c r="G5" s="6"/>
      <c r="H5" s="6"/>
      <c r="I5" s="6"/>
      <c r="J5" s="6"/>
      <c r="K5" s="6"/>
      <c r="L5" s="6"/>
      <c r="M5" s="6"/>
      <c r="N5" s="6"/>
      <c r="O5" s="6"/>
      <c r="P5" s="6"/>
      <c r="Q5" s="6"/>
      <c r="R5" s="6"/>
      <c r="S5" s="6"/>
      <c r="T5" s="6"/>
      <c r="U5" s="6"/>
      <c r="V5" s="6"/>
      <c r="W5" s="6"/>
      <c r="X5" s="6"/>
      <c r="Y5" s="6"/>
      <c r="Z5" s="6"/>
    </row>
    <row r="6" spans="1:26" ht="13.9" customHeight="1" x14ac:dyDescent="0.2">
      <c r="A6" s="295"/>
      <c r="B6" s="13"/>
      <c r="C6" s="223" t="s">
        <v>2</v>
      </c>
      <c r="D6" s="224"/>
      <c r="E6" s="224"/>
      <c r="F6" s="224" t="s">
        <v>3</v>
      </c>
      <c r="G6" s="10"/>
      <c r="H6" s="10"/>
      <c r="I6" s="10"/>
      <c r="J6" s="10"/>
      <c r="K6" s="10"/>
      <c r="L6" s="10"/>
      <c r="M6" s="10"/>
      <c r="N6" s="10"/>
      <c r="O6" s="10"/>
      <c r="P6" s="10"/>
      <c r="Q6" s="10"/>
      <c r="R6" s="224" t="s">
        <v>4</v>
      </c>
      <c r="S6" s="10"/>
      <c r="T6" s="10"/>
      <c r="U6" s="10"/>
      <c r="V6" s="10"/>
      <c r="W6" s="10"/>
      <c r="X6" s="10"/>
      <c r="Y6" s="224"/>
      <c r="Z6" s="12"/>
    </row>
    <row r="7" spans="1:26" ht="11.45" customHeight="1" x14ac:dyDescent="0.2">
      <c r="A7" s="295"/>
      <c r="B7" s="13"/>
      <c r="C7" s="17" t="s">
        <v>5</v>
      </c>
      <c r="D7" s="225"/>
      <c r="E7" s="225"/>
      <c r="F7" s="236" t="s">
        <v>6</v>
      </c>
      <c r="G7" s="20"/>
      <c r="H7" s="20"/>
      <c r="I7" s="20"/>
      <c r="J7" s="20"/>
      <c r="K7" s="20"/>
      <c r="L7" s="20"/>
      <c r="M7" s="20"/>
      <c r="N7" s="20"/>
      <c r="O7" s="20"/>
      <c r="P7" s="20"/>
      <c r="Q7" s="219"/>
      <c r="R7" s="236" t="s">
        <v>7</v>
      </c>
      <c r="S7" s="20"/>
      <c r="T7" s="20"/>
      <c r="U7" s="20"/>
      <c r="V7" s="20"/>
      <c r="W7" s="20"/>
      <c r="X7" s="20"/>
      <c r="Y7" s="226"/>
      <c r="Z7" s="16"/>
    </row>
    <row r="8" spans="1:26" ht="12" customHeight="1" x14ac:dyDescent="0.2">
      <c r="A8" s="295"/>
      <c r="B8" s="19"/>
      <c r="C8" s="14"/>
      <c r="D8" s="226"/>
      <c r="E8" s="226"/>
      <c r="F8" s="227" t="s">
        <v>175</v>
      </c>
      <c r="G8" s="219"/>
      <c r="H8" s="227" t="s">
        <v>9</v>
      </c>
      <c r="I8" s="226"/>
      <c r="J8" s="226" t="s">
        <v>10</v>
      </c>
      <c r="K8" s="219"/>
      <c r="L8" s="219"/>
      <c r="M8" s="219"/>
      <c r="N8" s="219"/>
      <c r="O8" s="219"/>
      <c r="P8" s="226" t="s">
        <v>11</v>
      </c>
      <c r="Q8" s="226"/>
      <c r="R8" s="226" t="s">
        <v>12</v>
      </c>
      <c r="S8" s="226"/>
      <c r="T8" s="226" t="s">
        <v>13</v>
      </c>
      <c r="U8" s="226"/>
      <c r="V8" s="227" t="s">
        <v>8</v>
      </c>
      <c r="W8" s="226"/>
      <c r="X8" s="227" t="s">
        <v>11</v>
      </c>
      <c r="Y8" s="225"/>
      <c r="Z8" s="16"/>
    </row>
    <row r="9" spans="1:26" ht="10.15" customHeight="1" x14ac:dyDescent="0.2">
      <c r="A9" s="295"/>
      <c r="B9" s="19"/>
      <c r="C9" s="17"/>
      <c r="D9" s="225"/>
      <c r="E9" s="225"/>
      <c r="F9" s="227" t="s">
        <v>14</v>
      </c>
      <c r="G9" s="219"/>
      <c r="H9" s="228" t="s">
        <v>15</v>
      </c>
      <c r="I9" s="225"/>
      <c r="J9" s="225" t="s">
        <v>16</v>
      </c>
      <c r="K9" s="219"/>
      <c r="L9" s="219"/>
      <c r="M9" s="219"/>
      <c r="N9" s="219"/>
      <c r="O9" s="219"/>
      <c r="P9" s="226" t="s">
        <v>3</v>
      </c>
      <c r="Q9" s="219"/>
      <c r="R9" s="225" t="s">
        <v>17</v>
      </c>
      <c r="S9" s="219"/>
      <c r="T9" s="226" t="s">
        <v>18</v>
      </c>
      <c r="U9" s="219"/>
      <c r="V9" s="227" t="s">
        <v>14</v>
      </c>
      <c r="W9" s="219"/>
      <c r="X9" s="227" t="s">
        <v>4</v>
      </c>
      <c r="Y9" s="225"/>
      <c r="Z9" s="16"/>
    </row>
    <row r="10" spans="1:26" ht="10.15" customHeight="1" x14ac:dyDescent="0.2">
      <c r="A10" s="295"/>
      <c r="B10" s="19"/>
      <c r="C10" s="19"/>
      <c r="D10" s="219"/>
      <c r="E10" s="219"/>
      <c r="F10" s="227" t="s">
        <v>19</v>
      </c>
      <c r="G10" s="219"/>
      <c r="H10" s="219"/>
      <c r="I10" s="219"/>
      <c r="J10" s="20"/>
      <c r="K10" s="20"/>
      <c r="L10" s="20"/>
      <c r="M10" s="20"/>
      <c r="N10" s="20"/>
      <c r="O10" s="219"/>
      <c r="P10" s="225" t="s">
        <v>20</v>
      </c>
      <c r="Q10" s="219"/>
      <c r="R10" s="219"/>
      <c r="S10" s="219"/>
      <c r="T10" s="225" t="s">
        <v>21</v>
      </c>
      <c r="U10" s="219"/>
      <c r="V10" s="227" t="s">
        <v>22</v>
      </c>
      <c r="W10" s="219"/>
      <c r="X10" s="228" t="s">
        <v>20</v>
      </c>
      <c r="Y10" s="225"/>
      <c r="Z10" s="16"/>
    </row>
    <row r="11" spans="1:26" ht="10.15" customHeight="1" x14ac:dyDescent="0.2">
      <c r="A11" s="295"/>
      <c r="B11" s="21"/>
      <c r="C11" s="21"/>
      <c r="D11" s="229"/>
      <c r="E11" s="229"/>
      <c r="F11" s="227" t="s">
        <v>23</v>
      </c>
      <c r="G11" s="229"/>
      <c r="H11" s="229"/>
      <c r="I11" s="229"/>
      <c r="J11" s="229"/>
      <c r="K11" s="229"/>
      <c r="L11" s="229"/>
      <c r="M11" s="229"/>
      <c r="N11" s="229"/>
      <c r="O11" s="229"/>
      <c r="P11" s="225" t="s">
        <v>6</v>
      </c>
      <c r="Q11" s="229"/>
      <c r="R11" s="229"/>
      <c r="S11" s="229"/>
      <c r="T11" s="225" t="s">
        <v>24</v>
      </c>
      <c r="U11" s="229"/>
      <c r="V11" s="227" t="s">
        <v>23</v>
      </c>
      <c r="W11" s="229"/>
      <c r="X11" s="228" t="s">
        <v>7</v>
      </c>
      <c r="Y11" s="229"/>
      <c r="Z11" s="23"/>
    </row>
    <row r="12" spans="1:26" ht="10.15" customHeight="1" x14ac:dyDescent="0.2">
      <c r="A12" s="295"/>
      <c r="B12" s="19"/>
      <c r="C12" s="19"/>
      <c r="D12" s="219"/>
      <c r="E12" s="219"/>
      <c r="F12" s="228" t="s">
        <v>25</v>
      </c>
      <c r="G12" s="219"/>
      <c r="H12" s="219"/>
      <c r="I12" s="219"/>
      <c r="J12" s="227" t="s">
        <v>26</v>
      </c>
      <c r="K12" s="226"/>
      <c r="L12" s="230" t="s">
        <v>178</v>
      </c>
      <c r="M12" s="219"/>
      <c r="N12" s="227" t="s">
        <v>11</v>
      </c>
      <c r="O12" s="219"/>
      <c r="P12" s="219"/>
      <c r="Q12" s="219"/>
      <c r="R12" s="219"/>
      <c r="S12" s="219"/>
      <c r="T12" s="219"/>
      <c r="U12" s="219"/>
      <c r="V12" s="228" t="s">
        <v>25</v>
      </c>
      <c r="W12" s="219"/>
      <c r="X12" s="219"/>
      <c r="Y12" s="219"/>
      <c r="Z12" s="16"/>
    </row>
    <row r="13" spans="1:26" ht="10.15" customHeight="1" x14ac:dyDescent="0.2">
      <c r="A13" s="295"/>
      <c r="B13" s="19"/>
      <c r="C13" s="19"/>
      <c r="D13" s="219"/>
      <c r="E13" s="219"/>
      <c r="F13" s="228" t="s">
        <v>27</v>
      </c>
      <c r="G13" s="219"/>
      <c r="H13" s="219"/>
      <c r="I13" s="219"/>
      <c r="J13" s="228" t="s">
        <v>28</v>
      </c>
      <c r="K13" s="225"/>
      <c r="L13" s="231" t="s">
        <v>29</v>
      </c>
      <c r="M13" s="219"/>
      <c r="N13" s="227" t="s">
        <v>10</v>
      </c>
      <c r="O13" s="219"/>
      <c r="P13" s="219"/>
      <c r="Q13" s="219"/>
      <c r="R13" s="219"/>
      <c r="S13" s="219"/>
      <c r="T13" s="219"/>
      <c r="U13" s="219"/>
      <c r="V13" s="228" t="s">
        <v>30</v>
      </c>
      <c r="W13" s="219"/>
      <c r="X13" s="219"/>
      <c r="Y13" s="219"/>
      <c r="Z13" s="16"/>
    </row>
    <row r="14" spans="1:26" ht="10.15" customHeight="1" x14ac:dyDescent="0.2">
      <c r="A14" s="295"/>
      <c r="B14" s="19"/>
      <c r="C14" s="19"/>
      <c r="D14" s="219"/>
      <c r="E14" s="219"/>
      <c r="F14" s="228" t="s">
        <v>31</v>
      </c>
      <c r="G14" s="219"/>
      <c r="H14" s="219"/>
      <c r="I14" s="219"/>
      <c r="J14" s="219"/>
      <c r="K14" s="219"/>
      <c r="L14" s="219"/>
      <c r="M14" s="219"/>
      <c r="N14" s="228" t="s">
        <v>20</v>
      </c>
      <c r="O14" s="219"/>
      <c r="P14" s="219"/>
      <c r="Q14" s="219"/>
      <c r="R14" s="219"/>
      <c r="S14" s="219"/>
      <c r="T14" s="219"/>
      <c r="U14" s="219"/>
      <c r="V14" s="228" t="s">
        <v>32</v>
      </c>
      <c r="W14" s="219"/>
      <c r="X14" s="219"/>
      <c r="Y14" s="219"/>
      <c r="Z14" s="16"/>
    </row>
    <row r="15" spans="1:26" ht="10.15" customHeight="1" x14ac:dyDescent="0.2">
      <c r="A15" s="295"/>
      <c r="B15" s="19"/>
      <c r="C15" s="19"/>
      <c r="D15" s="219"/>
      <c r="E15" s="219"/>
      <c r="F15" s="228" t="s">
        <v>33</v>
      </c>
      <c r="G15" s="219"/>
      <c r="H15" s="219"/>
      <c r="I15" s="219"/>
      <c r="J15" s="219"/>
      <c r="K15" s="219"/>
      <c r="L15" s="219"/>
      <c r="M15" s="219"/>
      <c r="N15" s="228" t="s">
        <v>16</v>
      </c>
      <c r="O15" s="219"/>
      <c r="P15" s="219"/>
      <c r="Q15" s="219"/>
      <c r="R15" s="219"/>
      <c r="S15" s="219"/>
      <c r="T15" s="219"/>
      <c r="U15" s="219"/>
      <c r="V15" s="228" t="s">
        <v>34</v>
      </c>
      <c r="W15" s="219"/>
      <c r="X15" s="219"/>
      <c r="Y15" s="219"/>
      <c r="Z15" s="16"/>
    </row>
    <row r="16" spans="1:26" ht="5.25" customHeight="1" thickBot="1" x14ac:dyDescent="0.25">
      <c r="A16" s="295"/>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295"/>
      <c r="B17" s="28"/>
      <c r="C17" s="30">
        <v>2019</v>
      </c>
      <c r="D17" s="214"/>
      <c r="E17" s="214"/>
      <c r="F17" s="34">
        <v>174004</v>
      </c>
      <c r="G17" s="34"/>
      <c r="H17" s="34">
        <v>1082700.0549400002</v>
      </c>
      <c r="I17" s="34"/>
      <c r="J17" s="34">
        <v>61227</v>
      </c>
      <c r="K17" s="34"/>
      <c r="L17" s="34">
        <v>578603</v>
      </c>
      <c r="M17" s="33"/>
      <c r="N17" s="33">
        <v>639830</v>
      </c>
      <c r="O17" s="34"/>
      <c r="P17" s="34">
        <v>1896534.0549400002</v>
      </c>
      <c r="Q17" s="34"/>
      <c r="R17" s="34">
        <v>631303.67320999992</v>
      </c>
      <c r="S17" s="34"/>
      <c r="T17" s="34">
        <v>515466</v>
      </c>
      <c r="U17" s="34"/>
      <c r="V17" s="34">
        <v>244930</v>
      </c>
      <c r="W17" s="34"/>
      <c r="X17" s="34">
        <v>1391699.6732099999</v>
      </c>
      <c r="Y17" s="68"/>
      <c r="Z17" s="29"/>
    </row>
    <row r="18" spans="1:53" ht="5.45" customHeight="1" x14ac:dyDescent="0.2">
      <c r="A18" s="295"/>
      <c r="B18" s="28"/>
      <c r="C18" s="28"/>
      <c r="D18" s="68"/>
      <c r="E18" s="68"/>
      <c r="F18" s="68"/>
      <c r="G18" s="68"/>
      <c r="H18" s="68"/>
      <c r="I18" s="68"/>
      <c r="J18" s="68"/>
      <c r="K18" s="68"/>
      <c r="L18" s="68"/>
      <c r="M18" s="68"/>
      <c r="N18" s="68"/>
      <c r="O18" s="68"/>
      <c r="P18" s="68"/>
      <c r="Q18" s="68"/>
      <c r="R18" s="68"/>
      <c r="S18" s="68"/>
      <c r="T18" s="68"/>
      <c r="U18" s="68"/>
      <c r="V18" s="68"/>
      <c r="W18" s="68"/>
      <c r="X18" s="68"/>
      <c r="Y18" s="68"/>
      <c r="Z18" s="29"/>
    </row>
    <row r="19" spans="1:53" x14ac:dyDescent="0.2">
      <c r="A19" s="295"/>
      <c r="B19" s="28"/>
      <c r="C19" s="30">
        <v>2020</v>
      </c>
      <c r="D19" s="214"/>
      <c r="E19" s="214"/>
      <c r="F19" s="31">
        <v>244930</v>
      </c>
      <c r="G19" s="31"/>
      <c r="H19" s="31">
        <v>1221892.7181700002</v>
      </c>
      <c r="I19" s="31"/>
      <c r="J19" s="31">
        <v>56421</v>
      </c>
      <c r="K19" s="31"/>
      <c r="L19" s="32">
        <v>458281</v>
      </c>
      <c r="M19" s="31"/>
      <c r="N19" s="31">
        <v>514702</v>
      </c>
      <c r="O19" s="32"/>
      <c r="P19" s="34">
        <v>1981524.7181700002</v>
      </c>
      <c r="Q19" s="31"/>
      <c r="R19" s="31">
        <v>565165.37101</v>
      </c>
      <c r="S19" s="31"/>
      <c r="T19" s="31">
        <v>518731.95600000001</v>
      </c>
      <c r="U19" s="31"/>
      <c r="V19" s="31">
        <v>249551</v>
      </c>
      <c r="W19" s="31"/>
      <c r="X19" s="34">
        <v>1333448.3270100001</v>
      </c>
      <c r="Y19" s="68"/>
      <c r="Z19" s="29"/>
    </row>
    <row r="20" spans="1:53" ht="5.45" customHeight="1" x14ac:dyDescent="0.2">
      <c r="A20" s="295"/>
      <c r="B20" s="28"/>
      <c r="C20" s="35"/>
      <c r="D20" s="68"/>
      <c r="E20" s="68"/>
      <c r="F20" s="34"/>
      <c r="G20" s="34"/>
      <c r="H20" s="34"/>
      <c r="I20" s="34"/>
      <c r="J20" s="34"/>
      <c r="K20" s="34"/>
      <c r="L20" s="34"/>
      <c r="M20" s="34"/>
      <c r="N20" s="34"/>
      <c r="O20" s="34"/>
      <c r="P20" s="34"/>
      <c r="Q20" s="34"/>
      <c r="R20" s="34"/>
      <c r="S20" s="34"/>
      <c r="T20" s="34"/>
      <c r="U20" s="34"/>
      <c r="V20" s="34"/>
      <c r="W20" s="34"/>
      <c r="X20" s="34"/>
      <c r="Y20" s="68"/>
      <c r="Z20" s="29"/>
    </row>
    <row r="21" spans="1:53" x14ac:dyDescent="0.2">
      <c r="A21" s="295"/>
      <c r="B21" s="28"/>
      <c r="C21" s="291">
        <v>2021</v>
      </c>
      <c r="D21" s="221"/>
      <c r="E21" s="221"/>
      <c r="F21" s="32">
        <v>249551</v>
      </c>
      <c r="G21" s="32"/>
      <c r="H21" s="32">
        <v>1207300.9527399999</v>
      </c>
      <c r="I21" s="32"/>
      <c r="J21" s="32">
        <v>45347.184000000001</v>
      </c>
      <c r="K21" s="32"/>
      <c r="L21" s="32">
        <f>N21-J21</f>
        <v>424321.64766904048</v>
      </c>
      <c r="M21" s="32"/>
      <c r="N21" s="31">
        <v>469668.83166904049</v>
      </c>
      <c r="O21" s="32"/>
      <c r="P21" s="32">
        <f>F21+H21+N21</f>
        <v>1926520.7844090404</v>
      </c>
      <c r="Q21" s="32"/>
      <c r="R21" s="32">
        <v>653245.26902800007</v>
      </c>
      <c r="S21" s="32"/>
      <c r="T21" s="32">
        <v>501961.30900000001</v>
      </c>
      <c r="U21" s="32"/>
      <c r="V21" s="32">
        <v>285244.63400000002</v>
      </c>
      <c r="W21" s="32"/>
      <c r="X21" s="32">
        <f>R21+T21+V21</f>
        <v>1440451.212028</v>
      </c>
      <c r="Y21" s="68"/>
      <c r="Z21" s="29"/>
    </row>
    <row r="22" spans="1:53" ht="5.45" customHeight="1" x14ac:dyDescent="0.2">
      <c r="A22" s="295"/>
      <c r="B22" s="28"/>
      <c r="C22" s="35"/>
      <c r="D22" s="68"/>
      <c r="E22" s="68"/>
      <c r="F22" s="34"/>
      <c r="G22" s="34"/>
      <c r="H22" s="34"/>
      <c r="I22" s="34"/>
      <c r="J22" s="34"/>
      <c r="K22" s="34"/>
      <c r="L22" s="34"/>
      <c r="M22" s="34"/>
      <c r="N22" s="34"/>
      <c r="O22" s="34"/>
      <c r="P22" s="34"/>
      <c r="Q22" s="34"/>
      <c r="R22" s="34"/>
      <c r="S22" s="34"/>
      <c r="T22" s="34"/>
      <c r="U22" s="34"/>
      <c r="V22" s="34"/>
      <c r="W22" s="34"/>
      <c r="X22" s="34"/>
      <c r="Y22" s="68"/>
      <c r="Z22" s="29"/>
    </row>
    <row r="23" spans="1:53" ht="12" customHeight="1" x14ac:dyDescent="0.2">
      <c r="A23" s="295"/>
      <c r="B23" s="36"/>
      <c r="C23" s="62" t="s">
        <v>206</v>
      </c>
      <c r="D23" s="63"/>
      <c r="E23" s="63"/>
      <c r="F23" s="64">
        <v>285244.63400000002</v>
      </c>
      <c r="G23" s="64"/>
      <c r="H23" s="64">
        <v>1164882.592586</v>
      </c>
      <c r="I23" s="64"/>
      <c r="J23" s="64">
        <v>47387.067999999999</v>
      </c>
      <c r="K23" s="64"/>
      <c r="L23" s="64">
        <f>N23-J23</f>
        <v>329659.80175434262</v>
      </c>
      <c r="M23" s="64"/>
      <c r="N23" s="65">
        <v>377046.8697543426</v>
      </c>
      <c r="O23" s="64"/>
      <c r="P23" s="64">
        <f>F23+H23+N23</f>
        <v>1827174.0963403427</v>
      </c>
      <c r="Q23" s="64"/>
      <c r="R23" s="64">
        <v>621324.39980149991</v>
      </c>
      <c r="S23" s="64"/>
      <c r="T23" s="64">
        <v>426593.56099999993</v>
      </c>
      <c r="U23" s="64"/>
      <c r="V23" s="64">
        <v>201359.58800000002</v>
      </c>
      <c r="W23" s="64"/>
      <c r="X23" s="64">
        <f>R23+T23+V23</f>
        <v>1249277.5488014999</v>
      </c>
      <c r="Y23" s="66"/>
      <c r="Z23" s="60"/>
    </row>
    <row r="24" spans="1:53" ht="6" customHeight="1" x14ac:dyDescent="0.2">
      <c r="A24" s="295"/>
      <c r="B24" s="36"/>
      <c r="C24" s="220"/>
      <c r="D24" s="221"/>
      <c r="E24" s="221"/>
      <c r="F24" s="32"/>
      <c r="G24" s="32"/>
      <c r="H24" s="32"/>
      <c r="I24" s="32"/>
      <c r="J24" s="32"/>
      <c r="K24" s="32"/>
      <c r="L24" s="32"/>
      <c r="M24" s="32"/>
      <c r="N24" s="31"/>
      <c r="O24" s="32"/>
      <c r="P24" s="32"/>
      <c r="Q24" s="32"/>
      <c r="R24" s="32"/>
      <c r="S24" s="32"/>
      <c r="T24" s="32"/>
      <c r="U24" s="32"/>
      <c r="V24" s="32"/>
      <c r="W24" s="32"/>
      <c r="X24" s="32"/>
      <c r="Y24" s="222"/>
      <c r="Z24" s="37"/>
    </row>
    <row r="25" spans="1:53" s="39" customFormat="1" ht="13.9" customHeight="1" x14ac:dyDescent="0.2">
      <c r="A25" s="295"/>
      <c r="B25" s="38"/>
      <c r="C25" s="42">
        <v>2019</v>
      </c>
      <c r="D25" s="235"/>
      <c r="E25" s="232" t="s">
        <v>195</v>
      </c>
      <c r="F25" s="33">
        <v>174004</v>
      </c>
      <c r="G25" s="33"/>
      <c r="H25" s="33">
        <v>274819.25952000002</v>
      </c>
      <c r="I25" s="33"/>
      <c r="J25" s="33">
        <v>15883.96</v>
      </c>
      <c r="K25" s="33"/>
      <c r="L25" s="32">
        <v>169345.71100000001</v>
      </c>
      <c r="M25" s="33"/>
      <c r="N25" s="33">
        <v>185229.671</v>
      </c>
      <c r="O25" s="33"/>
      <c r="P25" s="32">
        <v>634052.93052000005</v>
      </c>
      <c r="Q25" s="33"/>
      <c r="R25" s="33">
        <v>144163.44521000001</v>
      </c>
      <c r="S25" s="33"/>
      <c r="T25" s="33">
        <v>128242</v>
      </c>
      <c r="U25" s="33"/>
      <c r="V25" s="33"/>
      <c r="W25" s="33"/>
      <c r="X25" s="32">
        <v>272405.44521000003</v>
      </c>
      <c r="Y25" s="233"/>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7"/>
      <c r="BA25" s="67"/>
    </row>
    <row r="26" spans="1:53" s="39" customFormat="1" ht="13.9" customHeight="1" x14ac:dyDescent="0.2">
      <c r="A26" s="295"/>
      <c r="B26" s="38"/>
      <c r="C26" s="42"/>
      <c r="D26" s="235"/>
      <c r="E26" s="232" t="s">
        <v>196</v>
      </c>
      <c r="F26" s="33"/>
      <c r="G26" s="33"/>
      <c r="H26" s="33">
        <v>221182.62562000001</v>
      </c>
      <c r="I26" s="33"/>
      <c r="J26" s="33">
        <v>10808.752</v>
      </c>
      <c r="K26" s="33"/>
      <c r="L26" s="32">
        <v>104389.24799999999</v>
      </c>
      <c r="M26" s="33"/>
      <c r="N26" s="33">
        <v>115198</v>
      </c>
      <c r="O26" s="33"/>
      <c r="P26" s="32">
        <v>336380.62562000001</v>
      </c>
      <c r="Q26" s="33"/>
      <c r="R26" s="33">
        <v>167327</v>
      </c>
      <c r="S26" s="33"/>
      <c r="T26" s="33">
        <v>126485</v>
      </c>
      <c r="U26" s="33"/>
      <c r="V26" s="33"/>
      <c r="W26" s="33"/>
      <c r="X26" s="32">
        <v>293812</v>
      </c>
      <c r="Y26" s="233"/>
      <c r="Z26" s="41"/>
      <c r="AC26" s="31"/>
      <c r="AD26" s="31"/>
      <c r="AE26" s="31"/>
      <c r="AF26" s="32"/>
      <c r="AG26" s="31"/>
      <c r="AH26" s="32"/>
      <c r="AI26" s="31"/>
      <c r="AJ26" s="31"/>
      <c r="AK26" s="32"/>
      <c r="AL26" s="32"/>
      <c r="AM26" s="31"/>
      <c r="AN26" s="32"/>
      <c r="AO26" s="32"/>
      <c r="AP26" s="31"/>
      <c r="AQ26" s="31"/>
      <c r="AR26" s="32"/>
      <c r="AS26" s="33"/>
      <c r="AT26" s="32"/>
      <c r="AU26" s="31"/>
      <c r="AV26" s="31"/>
      <c r="AW26" s="32"/>
      <c r="AX26" s="68"/>
      <c r="AY26" s="68"/>
      <c r="AZ26" s="67"/>
      <c r="BA26" s="67"/>
    </row>
    <row r="27" spans="1:53" s="39" customFormat="1" ht="13.9" customHeight="1" x14ac:dyDescent="0.2">
      <c r="A27" s="295"/>
      <c r="B27" s="38"/>
      <c r="C27" s="42"/>
      <c r="D27" s="232"/>
      <c r="E27" s="232" t="s">
        <v>197</v>
      </c>
      <c r="F27" s="33"/>
      <c r="G27" s="33"/>
      <c r="H27" s="33">
        <v>248114.96838000003</v>
      </c>
      <c r="I27" s="33"/>
      <c r="J27" s="33">
        <v>18064.47</v>
      </c>
      <c r="K27" s="33"/>
      <c r="L27" s="32">
        <v>161353.53</v>
      </c>
      <c r="M27" s="33"/>
      <c r="N27" s="33">
        <v>179418</v>
      </c>
      <c r="O27" s="33"/>
      <c r="P27" s="32">
        <v>427532.96838000003</v>
      </c>
      <c r="Q27" s="33"/>
      <c r="R27" s="33">
        <v>171210</v>
      </c>
      <c r="S27" s="33"/>
      <c r="T27" s="33">
        <v>122810</v>
      </c>
      <c r="U27" s="33"/>
      <c r="V27" s="33"/>
      <c r="W27" s="33"/>
      <c r="X27" s="32">
        <v>294020</v>
      </c>
      <c r="Y27" s="33"/>
      <c r="Z27" s="43"/>
      <c r="AB27" s="44"/>
      <c r="AC27" s="68"/>
      <c r="AD27" s="68"/>
      <c r="AE27" s="68"/>
      <c r="AF27" s="68"/>
      <c r="AG27" s="68"/>
      <c r="AH27" s="68"/>
      <c r="AI27" s="68"/>
      <c r="AJ27" s="68"/>
      <c r="AK27" s="68"/>
      <c r="AL27" s="68"/>
      <c r="AM27" s="68"/>
      <c r="AN27" s="68"/>
      <c r="AO27" s="68"/>
      <c r="AP27" s="68"/>
      <c r="AQ27" s="68"/>
      <c r="AR27" s="68"/>
      <c r="AS27" s="68"/>
      <c r="AT27" s="68"/>
      <c r="AU27" s="68"/>
      <c r="AV27" s="68"/>
      <c r="AW27" s="68"/>
      <c r="AX27" s="34"/>
      <c r="AY27" s="34"/>
      <c r="AZ27" s="67"/>
      <c r="BA27" s="67"/>
    </row>
    <row r="28" spans="1:53" s="39" customFormat="1" ht="13.9" customHeight="1" x14ac:dyDescent="0.2">
      <c r="A28" s="295"/>
      <c r="B28" s="38"/>
      <c r="C28" s="47"/>
      <c r="D28" s="235"/>
      <c r="E28" s="232" t="s">
        <v>198</v>
      </c>
      <c r="F28" s="33"/>
      <c r="G28" s="33"/>
      <c r="H28" s="33">
        <v>338583.20142</v>
      </c>
      <c r="I28" s="33"/>
      <c r="J28" s="33">
        <v>16470.133000000002</v>
      </c>
      <c r="K28" s="33"/>
      <c r="L28" s="32">
        <v>143513.867</v>
      </c>
      <c r="M28" s="33"/>
      <c r="N28" s="33">
        <v>159984</v>
      </c>
      <c r="O28" s="33"/>
      <c r="P28" s="32">
        <v>498567.20142</v>
      </c>
      <c r="Q28" s="33"/>
      <c r="R28" s="33">
        <v>148604</v>
      </c>
      <c r="S28" s="33"/>
      <c r="T28" s="33">
        <v>137929</v>
      </c>
      <c r="U28" s="33"/>
      <c r="V28" s="33">
        <v>244930</v>
      </c>
      <c r="W28" s="33"/>
      <c r="X28" s="32">
        <v>531463</v>
      </c>
      <c r="Y28" s="234"/>
      <c r="Z28" s="43"/>
      <c r="AB28" s="45"/>
      <c r="AC28" s="34"/>
      <c r="AD28" s="34"/>
      <c r="AE28" s="34"/>
      <c r="AF28" s="34"/>
      <c r="AG28" s="34"/>
      <c r="AH28" s="34"/>
      <c r="AI28" s="34"/>
      <c r="AJ28" s="34"/>
      <c r="AK28" s="34"/>
      <c r="AL28" s="33"/>
      <c r="AM28" s="33"/>
      <c r="AN28" s="34"/>
      <c r="AO28" s="34"/>
      <c r="AP28" s="34"/>
      <c r="AQ28" s="34"/>
      <c r="AR28" s="34"/>
      <c r="AS28" s="34"/>
      <c r="AT28" s="34"/>
      <c r="AU28" s="34"/>
      <c r="AV28" s="34"/>
      <c r="AW28" s="34"/>
      <c r="AX28" s="68"/>
      <c r="AY28" s="68"/>
      <c r="AZ28" s="67"/>
      <c r="BA28" s="67"/>
    </row>
    <row r="29" spans="1:53" s="39" customFormat="1" ht="9" customHeight="1" x14ac:dyDescent="0.2">
      <c r="A29" s="295"/>
      <c r="B29" s="38"/>
      <c r="C29" s="42"/>
      <c r="D29" s="232"/>
      <c r="E29" s="235"/>
      <c r="F29" s="33"/>
      <c r="G29" s="33"/>
      <c r="H29" s="33"/>
      <c r="I29" s="33"/>
      <c r="J29" s="33"/>
      <c r="K29" s="33"/>
      <c r="L29" s="32"/>
      <c r="M29" s="33"/>
      <c r="N29" s="33"/>
      <c r="O29" s="33"/>
      <c r="P29" s="32"/>
      <c r="Q29" s="33"/>
      <c r="R29" s="33"/>
      <c r="S29" s="33"/>
      <c r="T29" s="33"/>
      <c r="U29" s="33"/>
      <c r="V29" s="33"/>
      <c r="W29" s="33"/>
      <c r="X29" s="32"/>
      <c r="Y29" s="234"/>
      <c r="Z29" s="43"/>
      <c r="AB29" s="45"/>
      <c r="AC29" s="68"/>
      <c r="AD29" s="68"/>
      <c r="AE29" s="68"/>
      <c r="AF29" s="68"/>
      <c r="AG29" s="68"/>
      <c r="AH29" s="68"/>
      <c r="AI29" s="68"/>
      <c r="AJ29" s="68"/>
      <c r="AK29" s="68"/>
      <c r="AL29" s="68"/>
      <c r="AM29" s="68"/>
      <c r="AN29" s="68"/>
      <c r="AO29" s="68"/>
      <c r="AP29" s="68"/>
      <c r="AQ29" s="68"/>
      <c r="AR29" s="68"/>
      <c r="AS29" s="68"/>
      <c r="AT29" s="68"/>
      <c r="AU29" s="68"/>
      <c r="AV29" s="68"/>
      <c r="AW29" s="68"/>
      <c r="AX29" s="31"/>
      <c r="AY29" s="34"/>
      <c r="AZ29" s="67"/>
      <c r="BA29" s="67"/>
    </row>
    <row r="30" spans="1:53" s="39" customFormat="1" ht="13.9" customHeight="1" x14ac:dyDescent="0.2">
      <c r="A30" s="295"/>
      <c r="B30" s="38"/>
      <c r="C30" s="47">
        <v>2020</v>
      </c>
      <c r="D30" s="235"/>
      <c r="E30" s="232" t="s">
        <v>195</v>
      </c>
      <c r="F30" s="33">
        <v>244930</v>
      </c>
      <c r="G30" s="33"/>
      <c r="H30" s="33">
        <v>371299.31273000001</v>
      </c>
      <c r="I30" s="33"/>
      <c r="J30" s="33">
        <v>13667.208000000001</v>
      </c>
      <c r="K30" s="33"/>
      <c r="L30" s="32">
        <v>136991.81952009394</v>
      </c>
      <c r="M30" s="33"/>
      <c r="N30" s="33">
        <v>150659.02752009395</v>
      </c>
      <c r="O30" s="33"/>
      <c r="P30" s="32">
        <v>766888.34025009396</v>
      </c>
      <c r="Q30" s="33"/>
      <c r="R30" s="33">
        <v>142876.70751000001</v>
      </c>
      <c r="S30" s="33"/>
      <c r="T30" s="33">
        <v>123648</v>
      </c>
      <c r="U30" s="33"/>
      <c r="V30" s="33"/>
      <c r="W30" s="33"/>
      <c r="X30" s="32">
        <v>266524.70750999998</v>
      </c>
      <c r="Y30" s="234"/>
      <c r="Z30" s="43"/>
      <c r="AB30" s="45"/>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7"/>
      <c r="BA30" s="67"/>
    </row>
    <row r="31" spans="1:53" s="39" customFormat="1" ht="13.9" customHeight="1" x14ac:dyDescent="0.2">
      <c r="A31" s="295"/>
      <c r="B31" s="38"/>
      <c r="C31" s="47"/>
      <c r="D31" s="235"/>
      <c r="E31" s="232" t="s">
        <v>196</v>
      </c>
      <c r="F31" s="33"/>
      <c r="G31" s="33"/>
      <c r="H31" s="33">
        <v>183638.43294</v>
      </c>
      <c r="I31" s="33"/>
      <c r="J31" s="33">
        <v>11076.369999999999</v>
      </c>
      <c r="K31" s="33"/>
      <c r="L31" s="32">
        <v>78113.483373304945</v>
      </c>
      <c r="M31" s="33"/>
      <c r="N31" s="33">
        <v>89189.853373304941</v>
      </c>
      <c r="O31" s="33"/>
      <c r="P31" s="32">
        <v>272828.28631330491</v>
      </c>
      <c r="Q31" s="33"/>
      <c r="R31" s="33">
        <v>112963.24872999999</v>
      </c>
      <c r="S31" s="33"/>
      <c r="T31" s="33">
        <v>120888</v>
      </c>
      <c r="U31" s="33"/>
      <c r="V31" s="33"/>
      <c r="W31" s="33"/>
      <c r="X31" s="32">
        <v>233851.24872999999</v>
      </c>
      <c r="Y31" s="234"/>
      <c r="Z31" s="43"/>
      <c r="AB31" s="45"/>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7"/>
      <c r="BA31" s="67"/>
    </row>
    <row r="32" spans="1:53" s="39" customFormat="1" ht="13.9" customHeight="1" x14ac:dyDescent="0.2">
      <c r="A32" s="295"/>
      <c r="B32" s="38"/>
      <c r="C32" s="47"/>
      <c r="D32" s="235"/>
      <c r="E32" s="232" t="s">
        <v>197</v>
      </c>
      <c r="F32" s="33"/>
      <c r="G32" s="33"/>
      <c r="H32" s="33">
        <v>299599.76</v>
      </c>
      <c r="I32" s="33"/>
      <c r="J32" s="33">
        <v>17035.944</v>
      </c>
      <c r="K32" s="33"/>
      <c r="L32" s="32">
        <v>115495.30514516235</v>
      </c>
      <c r="M32" s="33"/>
      <c r="N32" s="33">
        <v>132531.24914516235</v>
      </c>
      <c r="O32" s="33"/>
      <c r="P32" s="32">
        <v>432131.00914516236</v>
      </c>
      <c r="Q32" s="33"/>
      <c r="R32" s="33">
        <v>136764.21080999999</v>
      </c>
      <c r="S32" s="33"/>
      <c r="T32" s="33">
        <v>139214.13099999999</v>
      </c>
      <c r="U32" s="33"/>
      <c r="V32" s="33"/>
      <c r="W32" s="33"/>
      <c r="X32" s="32">
        <v>275978.34181000001</v>
      </c>
      <c r="Y32" s="234"/>
      <c r="Z32" s="43"/>
      <c r="AB32" s="45"/>
      <c r="AC32" s="32"/>
      <c r="AD32" s="32"/>
      <c r="AE32" s="32"/>
      <c r="AF32" s="32"/>
      <c r="AG32" s="32"/>
      <c r="AH32" s="32"/>
      <c r="AI32" s="32"/>
      <c r="AJ32" s="32"/>
      <c r="AK32" s="32"/>
      <c r="AL32" s="32"/>
      <c r="AM32" s="31"/>
      <c r="AN32" s="32"/>
      <c r="AO32" s="32"/>
      <c r="AP32" s="32"/>
      <c r="AQ32" s="32"/>
      <c r="AR32" s="32"/>
      <c r="AS32" s="32"/>
      <c r="AT32" s="32"/>
      <c r="AU32" s="32"/>
      <c r="AV32" s="32"/>
      <c r="AW32" s="32"/>
      <c r="AX32" s="67"/>
      <c r="AY32" s="67"/>
      <c r="AZ32" s="67"/>
      <c r="BA32" s="67"/>
    </row>
    <row r="33" spans="1:51" s="39" customFormat="1" ht="13.9" customHeight="1" x14ac:dyDescent="0.2">
      <c r="A33" s="295"/>
      <c r="B33" s="38"/>
      <c r="C33" s="47"/>
      <c r="D33" s="235"/>
      <c r="E33" s="232" t="s">
        <v>198</v>
      </c>
      <c r="F33" s="33"/>
      <c r="G33" s="33"/>
      <c r="H33" s="33">
        <v>367355.21250000002</v>
      </c>
      <c r="I33" s="33"/>
      <c r="J33" s="33">
        <v>14641.196</v>
      </c>
      <c r="K33" s="33"/>
      <c r="L33" s="32">
        <v>127680.79043486493</v>
      </c>
      <c r="M33" s="33"/>
      <c r="N33" s="33">
        <v>142321.98643486493</v>
      </c>
      <c r="O33" s="33"/>
      <c r="P33" s="32">
        <v>509677.19893486495</v>
      </c>
      <c r="Q33" s="33"/>
      <c r="R33" s="33">
        <v>172561.20396000001</v>
      </c>
      <c r="S33" s="33"/>
      <c r="T33" s="33">
        <v>134981.82500000001</v>
      </c>
      <c r="U33" s="33"/>
      <c r="V33" s="33">
        <v>249551</v>
      </c>
      <c r="W33" s="33"/>
      <c r="X33" s="32">
        <v>557094.02896000003</v>
      </c>
      <c r="Y33" s="234"/>
      <c r="Z33" s="43"/>
      <c r="AB33" s="45"/>
      <c r="AC33" s="67"/>
      <c r="AD33" s="67"/>
      <c r="AE33" s="67"/>
      <c r="AF33" s="67"/>
      <c r="AG33" s="67"/>
      <c r="AH33" s="67"/>
      <c r="AI33" s="67"/>
      <c r="AJ33" s="67"/>
      <c r="AK33" s="67"/>
      <c r="AL33" s="67"/>
      <c r="AM33" s="67"/>
      <c r="AN33" s="67"/>
      <c r="AO33" s="67"/>
      <c r="AP33" s="67"/>
      <c r="AQ33" s="67"/>
      <c r="AR33" s="67"/>
      <c r="AS33" s="67"/>
      <c r="AT33" s="67"/>
      <c r="AU33" s="67"/>
      <c r="AV33" s="67"/>
      <c r="AW33" s="67"/>
      <c r="AX33" s="67"/>
      <c r="AY33" s="67"/>
    </row>
    <row r="34" spans="1:51" s="39" customFormat="1" ht="9" customHeight="1" x14ac:dyDescent="0.2">
      <c r="A34" s="295"/>
      <c r="B34" s="38"/>
      <c r="C34" s="47"/>
      <c r="D34" s="235"/>
      <c r="E34" s="235"/>
      <c r="F34" s="33"/>
      <c r="G34" s="33"/>
      <c r="H34" s="33"/>
      <c r="I34" s="33"/>
      <c r="J34" s="33"/>
      <c r="K34" s="33"/>
      <c r="L34" s="32"/>
      <c r="M34" s="33"/>
      <c r="N34" s="33"/>
      <c r="O34" s="33"/>
      <c r="P34" s="32"/>
      <c r="Q34" s="33"/>
      <c r="R34" s="33"/>
      <c r="S34" s="33"/>
      <c r="T34" s="33"/>
      <c r="U34" s="33"/>
      <c r="V34" s="33"/>
      <c r="W34" s="33"/>
      <c r="X34" s="32"/>
      <c r="Y34" s="234"/>
      <c r="Z34" s="43"/>
      <c r="AB34" s="45"/>
    </row>
    <row r="35" spans="1:51" s="39" customFormat="1" ht="13.9" customHeight="1" x14ac:dyDescent="0.2">
      <c r="A35" s="295"/>
      <c r="B35" s="38"/>
      <c r="C35" s="47">
        <v>2021</v>
      </c>
      <c r="D35" s="235"/>
      <c r="E35" s="232" t="s">
        <v>195</v>
      </c>
      <c r="F35" s="33">
        <v>249551</v>
      </c>
      <c r="G35" s="33"/>
      <c r="H35" s="33">
        <v>350471.96846</v>
      </c>
      <c r="I35" s="33"/>
      <c r="J35" s="33">
        <v>13013.288</v>
      </c>
      <c r="K35" s="33"/>
      <c r="L35" s="32">
        <v>118629.77398693733</v>
      </c>
      <c r="M35" s="33"/>
      <c r="N35" s="33">
        <v>131643.06198693733</v>
      </c>
      <c r="O35" s="33"/>
      <c r="P35" s="32">
        <v>731666.03044693731</v>
      </c>
      <c r="Q35" s="33"/>
      <c r="R35" s="33">
        <v>161609.40140999999</v>
      </c>
      <c r="S35" s="33"/>
      <c r="T35" s="33">
        <v>141540.56700000001</v>
      </c>
      <c r="U35" s="33"/>
      <c r="V35" s="33"/>
      <c r="W35" s="33"/>
      <c r="X35" s="32">
        <v>303149.96840999997</v>
      </c>
      <c r="Y35" s="234"/>
      <c r="Z35" s="43"/>
      <c r="AB35" s="45"/>
    </row>
    <row r="36" spans="1:51" s="39" customFormat="1" ht="13.9" customHeight="1" x14ac:dyDescent="0.2">
      <c r="A36" s="295"/>
      <c r="B36" s="38"/>
      <c r="C36" s="47"/>
      <c r="D36" s="235"/>
      <c r="E36" s="232" t="s">
        <v>196</v>
      </c>
      <c r="F36" s="33"/>
      <c r="G36" s="33"/>
      <c r="H36" s="33">
        <v>295305.72289000003</v>
      </c>
      <c r="I36" s="33"/>
      <c r="J36" s="33">
        <v>9215.887999999999</v>
      </c>
      <c r="K36" s="33"/>
      <c r="L36" s="32">
        <v>80768.632986747863</v>
      </c>
      <c r="M36" s="33"/>
      <c r="N36" s="33">
        <v>89984.52098674787</v>
      </c>
      <c r="O36" s="33"/>
      <c r="P36" s="32">
        <v>385290.2438767479</v>
      </c>
      <c r="Q36" s="33"/>
      <c r="R36" s="33">
        <v>152395.31947000002</v>
      </c>
      <c r="S36" s="33"/>
      <c r="T36" s="33">
        <v>124209.573</v>
      </c>
      <c r="U36" s="33"/>
      <c r="V36" s="33"/>
      <c r="W36" s="33"/>
      <c r="X36" s="32">
        <v>276604.89247000002</v>
      </c>
      <c r="Y36" s="234"/>
      <c r="Z36" s="43"/>
      <c r="AB36" s="45"/>
    </row>
    <row r="37" spans="1:51" s="39" customFormat="1" ht="13.9" customHeight="1" x14ac:dyDescent="0.2">
      <c r="A37" s="295"/>
      <c r="B37" s="38"/>
      <c r="C37" s="47"/>
      <c r="D37" s="235"/>
      <c r="E37" s="232" t="s">
        <v>197</v>
      </c>
      <c r="F37" s="33"/>
      <c r="G37" s="33"/>
      <c r="H37" s="33">
        <v>249968.84028999996</v>
      </c>
      <c r="I37" s="33"/>
      <c r="J37" s="33">
        <v>12036.963</v>
      </c>
      <c r="K37" s="33"/>
      <c r="L37" s="32">
        <v>120694.62425069958</v>
      </c>
      <c r="M37" s="33"/>
      <c r="N37" s="33">
        <v>132731.58725069958</v>
      </c>
      <c r="O37" s="33"/>
      <c r="P37" s="32">
        <v>382700.42754069954</v>
      </c>
      <c r="Q37" s="33"/>
      <c r="R37" s="33">
        <v>170148.77616000001</v>
      </c>
      <c r="S37" s="33"/>
      <c r="T37" s="33">
        <v>106741.40400000001</v>
      </c>
      <c r="U37" s="33"/>
      <c r="V37" s="33"/>
      <c r="W37" s="33"/>
      <c r="X37" s="32">
        <v>276890.18015999999</v>
      </c>
      <c r="Y37" s="234"/>
      <c r="Z37" s="43"/>
      <c r="AB37" s="45"/>
    </row>
    <row r="38" spans="1:51" s="39" customFormat="1" ht="13.9" customHeight="1" x14ac:dyDescent="0.2">
      <c r="A38" s="295"/>
      <c r="B38" s="38"/>
      <c r="C38" s="47"/>
      <c r="D38" s="235"/>
      <c r="E38" s="232" t="s">
        <v>198</v>
      </c>
      <c r="F38" s="33"/>
      <c r="G38" s="33"/>
      <c r="H38" s="33">
        <v>311554.42716000002</v>
      </c>
      <c r="I38" s="33"/>
      <c r="J38" s="33">
        <v>11081.045</v>
      </c>
      <c r="K38" s="33"/>
      <c r="L38" s="32">
        <v>104228.61644465577</v>
      </c>
      <c r="M38" s="33"/>
      <c r="N38" s="33">
        <v>115309.66144465577</v>
      </c>
      <c r="O38" s="33"/>
      <c r="P38" s="32">
        <v>426864.08860465582</v>
      </c>
      <c r="Q38" s="33"/>
      <c r="R38" s="33">
        <v>169091.77198799999</v>
      </c>
      <c r="S38" s="33"/>
      <c r="T38" s="33">
        <v>129469.76500000003</v>
      </c>
      <c r="U38" s="33"/>
      <c r="V38" s="33">
        <v>285244.63400000002</v>
      </c>
      <c r="W38" s="33"/>
      <c r="X38" s="32">
        <v>583806.170988</v>
      </c>
      <c r="Y38" s="234"/>
      <c r="Z38" s="43"/>
      <c r="AB38" s="45"/>
    </row>
    <row r="39" spans="1:51" s="39" customFormat="1" ht="9" customHeight="1" x14ac:dyDescent="0.2">
      <c r="A39" s="295"/>
      <c r="B39" s="38"/>
      <c r="C39" s="47"/>
      <c r="D39" s="235"/>
      <c r="E39" s="235"/>
      <c r="F39" s="33"/>
      <c r="G39" s="33"/>
      <c r="H39" s="33"/>
      <c r="I39" s="33"/>
      <c r="J39" s="33"/>
      <c r="K39" s="33"/>
      <c r="L39" s="32"/>
      <c r="M39" s="33"/>
      <c r="N39" s="33"/>
      <c r="O39" s="33"/>
      <c r="P39" s="32"/>
      <c r="Q39" s="33"/>
      <c r="R39" s="33"/>
      <c r="S39" s="33"/>
      <c r="T39" s="33"/>
      <c r="U39" s="33"/>
      <c r="V39" s="33"/>
      <c r="W39" s="33"/>
      <c r="X39" s="32"/>
      <c r="Y39" s="234"/>
      <c r="Z39" s="43"/>
      <c r="AB39" s="45"/>
    </row>
    <row r="40" spans="1:51" s="39" customFormat="1" ht="13.9" customHeight="1" x14ac:dyDescent="0.2">
      <c r="A40" s="295"/>
      <c r="B40" s="38"/>
      <c r="C40" s="47">
        <v>2022</v>
      </c>
      <c r="D40" s="235"/>
      <c r="E40" s="232" t="s">
        <v>162</v>
      </c>
      <c r="F40" s="33">
        <v>285244.63400000002</v>
      </c>
      <c r="G40" s="33"/>
      <c r="H40" s="33">
        <v>372682.88545</v>
      </c>
      <c r="I40" s="33"/>
      <c r="J40" s="33">
        <v>12273.717999999999</v>
      </c>
      <c r="K40" s="33"/>
      <c r="L40" s="32">
        <f t="shared" ref="L40:L43" si="0">N40-J40</f>
        <v>88771.151979218819</v>
      </c>
      <c r="M40" s="33"/>
      <c r="N40" s="33">
        <v>101044.86997921881</v>
      </c>
      <c r="O40" s="33"/>
      <c r="P40" s="32">
        <f t="shared" ref="P40:P43" si="1">F40+H40+N40</f>
        <v>758972.38942921883</v>
      </c>
      <c r="Q40" s="33"/>
      <c r="R40" s="33">
        <v>151873.78028349997</v>
      </c>
      <c r="S40" s="33"/>
      <c r="T40" s="33">
        <v>128107.274</v>
      </c>
      <c r="U40" s="33"/>
      <c r="V40" s="33"/>
      <c r="W40" s="33"/>
      <c r="X40" s="32">
        <f t="shared" ref="X40:X43" si="2">R40+T40+V40</f>
        <v>279981.05428349995</v>
      </c>
      <c r="Y40" s="234"/>
      <c r="Z40" s="43"/>
      <c r="AB40" s="45"/>
    </row>
    <row r="41" spans="1:51" s="39" customFormat="1" ht="13.9" customHeight="1" x14ac:dyDescent="0.2">
      <c r="A41" s="295"/>
      <c r="B41" s="38"/>
      <c r="C41" s="47"/>
      <c r="D41" s="235"/>
      <c r="E41" s="232" t="s">
        <v>161</v>
      </c>
      <c r="F41" s="33"/>
      <c r="G41" s="33"/>
      <c r="H41" s="33">
        <v>283814.96203</v>
      </c>
      <c r="I41" s="33"/>
      <c r="J41" s="33">
        <v>10257.967000000001</v>
      </c>
      <c r="K41" s="33"/>
      <c r="L41" s="32">
        <f t="shared" si="0"/>
        <v>64376.624151004333</v>
      </c>
      <c r="M41" s="33"/>
      <c r="N41" s="33">
        <v>74634.591151004337</v>
      </c>
      <c r="O41" s="33"/>
      <c r="P41" s="32">
        <f t="shared" si="1"/>
        <v>358449.55318100436</v>
      </c>
      <c r="Q41" s="33"/>
      <c r="R41" s="33">
        <v>160473.99435999998</v>
      </c>
      <c r="S41" s="33"/>
      <c r="T41" s="33">
        <v>115648.806</v>
      </c>
      <c r="U41" s="33"/>
      <c r="V41" s="33"/>
      <c r="W41" s="33"/>
      <c r="X41" s="32">
        <f t="shared" si="2"/>
        <v>276122.80035999999</v>
      </c>
      <c r="Y41" s="234"/>
      <c r="Z41" s="43"/>
      <c r="AB41" s="45"/>
    </row>
    <row r="42" spans="1:51" s="39" customFormat="1" ht="13.9" customHeight="1" x14ac:dyDescent="0.2">
      <c r="A42" s="295"/>
      <c r="B42" s="38"/>
      <c r="C42" s="47"/>
      <c r="D42" s="235"/>
      <c r="E42" s="232" t="s">
        <v>163</v>
      </c>
      <c r="F42" s="33"/>
      <c r="G42" s="33"/>
      <c r="H42" s="33">
        <v>250895.11610000001</v>
      </c>
      <c r="I42" s="33"/>
      <c r="J42" s="33">
        <v>13306.64</v>
      </c>
      <c r="K42" s="33"/>
      <c r="L42" s="32">
        <f t="shared" si="0"/>
        <v>97662.154504501814</v>
      </c>
      <c r="M42" s="33"/>
      <c r="N42" s="33">
        <v>110968.79450450181</v>
      </c>
      <c r="O42" s="33"/>
      <c r="P42" s="32">
        <f t="shared" si="1"/>
        <v>361863.91060450184</v>
      </c>
      <c r="Q42" s="33"/>
      <c r="R42" s="33">
        <v>168463.75503099995</v>
      </c>
      <c r="S42" s="33"/>
      <c r="T42" s="33">
        <v>97475.138000000006</v>
      </c>
      <c r="U42" s="33"/>
      <c r="V42" s="33"/>
      <c r="W42" s="33"/>
      <c r="X42" s="32">
        <f t="shared" si="2"/>
        <v>265938.89303099993</v>
      </c>
      <c r="Y42" s="234"/>
      <c r="Z42" s="43"/>
      <c r="AB42" s="45"/>
    </row>
    <row r="43" spans="1:51" s="39" customFormat="1" ht="13.9" customHeight="1" x14ac:dyDescent="0.2">
      <c r="A43" s="295"/>
      <c r="B43" s="38"/>
      <c r="C43" s="47"/>
      <c r="D43" s="235"/>
      <c r="E43" s="232" t="s">
        <v>164</v>
      </c>
      <c r="F43" s="33"/>
      <c r="G43" s="33"/>
      <c r="H43" s="33">
        <v>257489.629006</v>
      </c>
      <c r="I43" s="33"/>
      <c r="J43" s="33">
        <v>11548.743</v>
      </c>
      <c r="K43" s="33"/>
      <c r="L43" s="32">
        <f t="shared" si="0"/>
        <v>78849.87111961763</v>
      </c>
      <c r="M43" s="33"/>
      <c r="N43" s="33">
        <v>90398.614119617632</v>
      </c>
      <c r="O43" s="33"/>
      <c r="P43" s="32">
        <f t="shared" si="1"/>
        <v>347888.24312561762</v>
      </c>
      <c r="Q43" s="33"/>
      <c r="R43" s="33">
        <v>140512.829127</v>
      </c>
      <c r="S43" s="33"/>
      <c r="T43" s="33">
        <v>85362.342999999993</v>
      </c>
      <c r="U43" s="33"/>
      <c r="V43" s="33">
        <v>201359.58800000002</v>
      </c>
      <c r="W43" s="33"/>
      <c r="X43" s="32">
        <f t="shared" si="2"/>
        <v>427234.76012700005</v>
      </c>
      <c r="Y43" s="234"/>
      <c r="Z43" s="43"/>
      <c r="AB43" s="45"/>
    </row>
    <row r="44" spans="1:51" s="39" customFormat="1" ht="9" customHeight="1" x14ac:dyDescent="0.2">
      <c r="A44" s="295"/>
      <c r="B44" s="38"/>
      <c r="C44" s="47"/>
      <c r="D44" s="235"/>
      <c r="E44" s="235"/>
      <c r="F44" s="33"/>
      <c r="G44" s="33"/>
      <c r="H44" s="33"/>
      <c r="I44" s="33"/>
      <c r="J44" s="33"/>
      <c r="K44" s="33"/>
      <c r="L44" s="32"/>
      <c r="M44" s="33"/>
      <c r="N44" s="33"/>
      <c r="O44" s="33"/>
      <c r="P44" s="32"/>
      <c r="Q44" s="33"/>
      <c r="R44" s="33"/>
      <c r="S44" s="33"/>
      <c r="T44" s="33"/>
      <c r="U44" s="33"/>
      <c r="V44" s="33"/>
      <c r="W44" s="33"/>
      <c r="X44" s="32"/>
      <c r="Y44" s="234"/>
      <c r="Z44" s="43"/>
      <c r="AB44" s="45"/>
    </row>
    <row r="45" spans="1:51" s="39" customFormat="1" ht="13.9" customHeight="1" x14ac:dyDescent="0.2">
      <c r="A45" s="295"/>
      <c r="B45" s="38"/>
      <c r="C45" s="47">
        <v>2023</v>
      </c>
      <c r="D45" s="235"/>
      <c r="E45" s="232" t="s">
        <v>162</v>
      </c>
      <c r="F45" s="33">
        <v>201359.58800000002</v>
      </c>
      <c r="G45" s="33"/>
      <c r="H45" s="33">
        <v>299896.08554999996</v>
      </c>
      <c r="I45" s="33"/>
      <c r="J45" s="33">
        <v>11391.673999999999</v>
      </c>
      <c r="K45" s="33"/>
      <c r="L45" s="32">
        <f t="shared" ref="L45:L46" si="3">N45-J45</f>
        <v>72456.245568927596</v>
      </c>
      <c r="M45" s="33"/>
      <c r="N45" s="33">
        <v>83847.919568927595</v>
      </c>
      <c r="O45" s="33"/>
      <c r="P45" s="32">
        <f t="shared" ref="P45:P46" si="4">F45+H45+N45</f>
        <v>585103.59311892756</v>
      </c>
      <c r="Q45" s="33"/>
      <c r="R45" s="33">
        <v>135049.38842550002</v>
      </c>
      <c r="S45" s="33"/>
      <c r="T45" s="33">
        <v>83027.987999999998</v>
      </c>
      <c r="U45" s="33"/>
      <c r="V45" s="33"/>
      <c r="W45" s="33"/>
      <c r="X45" s="32">
        <f t="shared" ref="X45:X46" si="5">R45+T45+V45</f>
        <v>218077.37642550003</v>
      </c>
      <c r="Y45" s="234"/>
      <c r="Z45" s="43"/>
      <c r="AB45" s="45"/>
    </row>
    <row r="46" spans="1:51" s="39" customFormat="1" ht="13.9" customHeight="1" x14ac:dyDescent="0.2">
      <c r="A46" s="295"/>
      <c r="B46" s="38"/>
      <c r="C46" s="47"/>
      <c r="D46" s="235"/>
      <c r="E46" s="232" t="s">
        <v>202</v>
      </c>
      <c r="F46" s="33"/>
      <c r="G46" s="33"/>
      <c r="H46" s="33">
        <v>165462.27122</v>
      </c>
      <c r="I46" s="33"/>
      <c r="J46" s="33">
        <v>10530.698</v>
      </c>
      <c r="K46" s="33"/>
      <c r="L46" s="32">
        <f t="shared" si="3"/>
        <v>66922.545221422624</v>
      </c>
      <c r="M46" s="33"/>
      <c r="N46" s="33">
        <v>77453.243221422628</v>
      </c>
      <c r="O46" s="33"/>
      <c r="P46" s="32">
        <f t="shared" si="4"/>
        <v>242915.51444142262</v>
      </c>
      <c r="Q46" s="33"/>
      <c r="R46" s="33">
        <v>123647.54574650001</v>
      </c>
      <c r="S46" s="33"/>
      <c r="T46" s="33">
        <v>74463.540999999997</v>
      </c>
      <c r="U46" s="33"/>
      <c r="V46" s="33">
        <v>159742.48800000001</v>
      </c>
      <c r="W46" s="33"/>
      <c r="X46" s="32">
        <f t="shared" si="5"/>
        <v>357853.5747465</v>
      </c>
      <c r="Y46" s="234"/>
      <c r="Z46" s="43"/>
      <c r="AB46" s="45"/>
    </row>
    <row r="47" spans="1:51" ht="6" customHeight="1" thickBot="1" x14ac:dyDescent="0.25">
      <c r="A47" s="295"/>
      <c r="B47" s="48"/>
      <c r="C47" s="48"/>
      <c r="D47" s="49"/>
      <c r="E47" s="49"/>
      <c r="F47" s="50"/>
      <c r="G47" s="51"/>
      <c r="H47" s="50"/>
      <c r="I47" s="51"/>
      <c r="J47" s="50"/>
      <c r="K47" s="51"/>
      <c r="L47" s="50"/>
      <c r="M47" s="50"/>
      <c r="N47" s="50"/>
      <c r="O47" s="50"/>
      <c r="P47" s="50"/>
      <c r="Q47" s="50"/>
      <c r="R47" s="50"/>
      <c r="S47" s="50"/>
      <c r="T47" s="49"/>
      <c r="U47" s="50"/>
      <c r="V47" s="50"/>
      <c r="W47" s="50"/>
      <c r="X47" s="49"/>
      <c r="Y47" s="52"/>
      <c r="Z47" s="53"/>
    </row>
    <row r="48" spans="1:51" ht="15" customHeight="1" x14ac:dyDescent="0.2">
      <c r="A48" s="295"/>
      <c r="C48" s="241" t="s">
        <v>205</v>
      </c>
      <c r="D48" s="2"/>
      <c r="H48" s="2"/>
      <c r="I48" s="293"/>
      <c r="L48" s="5" t="s">
        <v>171</v>
      </c>
      <c r="R48" s="296" t="s">
        <v>35</v>
      </c>
      <c r="S48" s="296"/>
      <c r="T48" s="296"/>
      <c r="U48" s="296"/>
      <c r="V48" s="296"/>
      <c r="W48" s="296"/>
      <c r="X48" s="296"/>
      <c r="Y48" s="296"/>
    </row>
    <row r="49" spans="4:24" ht="12.75" customHeight="1" x14ac:dyDescent="0.2">
      <c r="E49" s="54" t="s">
        <v>36</v>
      </c>
      <c r="F49" s="2"/>
    </row>
    <row r="50" spans="4:24" ht="10.5" customHeight="1" x14ac:dyDescent="0.2">
      <c r="E50" s="55" t="s">
        <v>37</v>
      </c>
      <c r="F50" s="9"/>
      <c r="T50" s="2"/>
    </row>
    <row r="51" spans="4:24" ht="10.5" customHeight="1" x14ac:dyDescent="0.2">
      <c r="E51" s="244" t="s">
        <v>179</v>
      </c>
      <c r="F51" s="9"/>
      <c r="T51" s="2"/>
    </row>
    <row r="52" spans="4:24" ht="10.5" customHeight="1" x14ac:dyDescent="0.2">
      <c r="E52" s="55" t="s">
        <v>180</v>
      </c>
      <c r="F52" s="9"/>
      <c r="T52" s="2"/>
    </row>
    <row r="53" spans="4:24" x14ac:dyDescent="0.2">
      <c r="E53" s="54" t="s">
        <v>177</v>
      </c>
      <c r="F53" s="2"/>
    </row>
    <row r="54" spans="4:24" x14ac:dyDescent="0.2">
      <c r="E54" s="55" t="s">
        <v>38</v>
      </c>
      <c r="F54" s="9"/>
    </row>
    <row r="55" spans="4:24" ht="6.6" customHeight="1" x14ac:dyDescent="0.2">
      <c r="R55" s="34"/>
    </row>
    <row r="56" spans="4:24" x14ac:dyDescent="0.2">
      <c r="D56" s="2"/>
      <c r="E56" s="2"/>
      <c r="P56" s="56"/>
    </row>
    <row r="57" spans="4:24" x14ac:dyDescent="0.2">
      <c r="E57" s="9"/>
    </row>
    <row r="58" spans="4:24" x14ac:dyDescent="0.2">
      <c r="F58" s="57"/>
      <c r="G58" s="57"/>
      <c r="H58" s="57"/>
      <c r="I58" s="57"/>
      <c r="J58" s="57"/>
      <c r="K58" s="57"/>
      <c r="L58" s="57"/>
      <c r="M58" s="57"/>
      <c r="N58" s="57"/>
      <c r="O58" s="57"/>
      <c r="P58" s="57"/>
      <c r="Q58" s="57"/>
      <c r="R58" s="57"/>
      <c r="S58" s="57"/>
      <c r="T58" s="57"/>
      <c r="U58" s="57"/>
      <c r="V58" s="57"/>
      <c r="W58" s="57"/>
      <c r="X58" s="57"/>
    </row>
    <row r="62" spans="4:24" x14ac:dyDescent="0.2">
      <c r="P62" s="58"/>
      <c r="R62" s="58"/>
      <c r="T62" s="58"/>
    </row>
    <row r="64" spans="4:24" x14ac:dyDescent="0.2">
      <c r="P64" s="56"/>
      <c r="R64" s="56"/>
    </row>
    <row r="65" spans="16:20" x14ac:dyDescent="0.2">
      <c r="P65" s="58"/>
      <c r="R65" s="58"/>
      <c r="T65" s="58"/>
    </row>
    <row r="67" spans="16:20" x14ac:dyDescent="0.2">
      <c r="P67" s="56"/>
      <c r="R67" s="56"/>
    </row>
    <row r="68" spans="16:20" x14ac:dyDescent="0.2">
      <c r="P68" s="58"/>
      <c r="R68" s="58"/>
      <c r="T68" s="58"/>
    </row>
  </sheetData>
  <mergeCells count="2">
    <mergeCell ref="A4:A48"/>
    <mergeCell ref="R48:Y48"/>
  </mergeCells>
  <phoneticPr fontId="18" type="noConversion"/>
  <printOptions horizontalCentered="1" verticalCentered="1"/>
  <pageMargins left="0.19685039370078741" right="0.19685039370078741" top="0.59055118110236227" bottom="0.59055118110236227" header="0.31496062992125984" footer="0.31496062992125984"/>
  <pageSetup paperSize="9" scale="8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2"/>
  <sheetViews>
    <sheetView tabSelected="1" zoomScaleNormal="100" zoomScaleSheetLayoutView="64" workbookViewId="0">
      <pane xSplit="3" ySplit="12" topLeftCell="D13" activePane="bottomRight" state="frozen"/>
      <selection activeCell="J2" sqref="J2"/>
      <selection pane="topRight" activeCell="J2" sqref="J2"/>
      <selection pane="bottomLeft" activeCell="J2" sqref="J2"/>
      <selection pane="bottomRight" activeCell="J2" sqref="J2"/>
    </sheetView>
  </sheetViews>
  <sheetFormatPr defaultColWidth="9.28515625" defaultRowHeight="12.75" x14ac:dyDescent="0.2"/>
  <cols>
    <col min="1" max="1" width="5.42578125" style="69" customWidth="1"/>
    <col min="2" max="2" width="1.28515625" style="69" customWidth="1"/>
    <col min="3" max="3" width="19" style="69" customWidth="1"/>
    <col min="4" max="4" width="10.28515625" style="73" customWidth="1"/>
    <col min="5" max="5" width="1.42578125" style="73" customWidth="1"/>
    <col min="6" max="6" width="10.28515625" style="69" customWidth="1"/>
    <col min="7" max="7" width="1.42578125" style="69" customWidth="1"/>
    <col min="8" max="8" width="10.28515625" style="69" customWidth="1"/>
    <col min="9" max="9" width="1.42578125" style="69" customWidth="1"/>
    <col min="10" max="10" width="10.28515625" style="69" customWidth="1"/>
    <col min="11" max="11" width="1.42578125" style="69" customWidth="1"/>
    <col min="12" max="12" width="9.42578125" style="69" customWidth="1"/>
    <col min="13" max="13" width="1.42578125" style="69" customWidth="1"/>
    <col min="14" max="14" width="8.42578125" style="69" customWidth="1"/>
    <col min="15" max="15" width="1.28515625" style="69" customWidth="1"/>
    <col min="16" max="16" width="9.28515625" style="69" bestFit="1" customWidth="1"/>
    <col min="17" max="17" width="1.42578125" style="69" customWidth="1"/>
    <col min="18" max="18" width="8.5703125" style="69" customWidth="1"/>
    <col min="19" max="19" width="1.7109375" style="69" customWidth="1"/>
    <col min="20" max="20" width="9" style="69" bestFit="1" customWidth="1"/>
    <col min="21" max="21" width="1.7109375" style="69" customWidth="1"/>
    <col min="22" max="22" width="9.28515625" style="69" bestFit="1" customWidth="1"/>
    <col min="23" max="23" width="1.7109375" style="69" customWidth="1"/>
    <col min="24" max="24" width="8.140625" style="69" customWidth="1"/>
    <col min="25" max="25" width="1.5703125" style="69" customWidth="1"/>
    <col min="26" max="26" width="9.28515625" style="69" bestFit="1" customWidth="1"/>
    <col min="27" max="27" width="1.7109375" style="69" customWidth="1"/>
    <col min="28" max="28" width="10.42578125" style="69" customWidth="1"/>
    <col min="29" max="29" width="1.7109375" style="69" customWidth="1"/>
    <col min="30" max="30" width="10.42578125" style="69" customWidth="1"/>
    <col min="31" max="31" width="2.28515625" style="69" customWidth="1"/>
    <col min="32" max="16384" width="9.28515625" style="69"/>
  </cols>
  <sheetData>
    <row r="1" spans="1:37" ht="12" customHeight="1" x14ac:dyDescent="0.2">
      <c r="B1" s="70" t="s">
        <v>185</v>
      </c>
      <c r="C1" s="70"/>
      <c r="D1" s="70"/>
      <c r="E1" s="70"/>
    </row>
    <row r="2" spans="1:37" ht="12" customHeight="1" x14ac:dyDescent="0.2">
      <c r="B2" s="71" t="s">
        <v>186</v>
      </c>
      <c r="C2" s="71"/>
      <c r="D2" s="72"/>
      <c r="E2" s="72"/>
    </row>
    <row r="3" spans="1:37" ht="10.15" customHeight="1" x14ac:dyDescent="0.2">
      <c r="AE3" s="286" t="s">
        <v>0</v>
      </c>
    </row>
    <row r="4" spans="1:37" ht="12" customHeight="1" x14ac:dyDescent="0.2">
      <c r="A4" s="297" t="s">
        <v>181</v>
      </c>
      <c r="B4" s="74"/>
      <c r="C4" s="5"/>
      <c r="D4" s="2"/>
      <c r="E4" s="2"/>
      <c r="F4" s="5"/>
      <c r="G4" s="5"/>
      <c r="H4" s="5"/>
      <c r="I4" s="5"/>
      <c r="J4" s="5"/>
      <c r="K4" s="5"/>
      <c r="L4" s="5"/>
      <c r="M4" s="5"/>
      <c r="N4" s="5"/>
      <c r="O4" s="5"/>
      <c r="P4" s="5"/>
      <c r="Q4" s="5"/>
      <c r="R4" s="5"/>
      <c r="S4" s="242"/>
      <c r="T4" s="242"/>
      <c r="U4" s="242"/>
      <c r="V4" s="242"/>
      <c r="W4" s="242"/>
      <c r="X4" s="242"/>
      <c r="Y4" s="242"/>
      <c r="Z4" s="242"/>
      <c r="AA4" s="242"/>
      <c r="AB4" s="242"/>
      <c r="AC4" s="242"/>
      <c r="AD4" s="242"/>
      <c r="AE4" s="285" t="s">
        <v>169</v>
      </c>
      <c r="AF4" s="242"/>
      <c r="AG4" s="242"/>
    </row>
    <row r="5" spans="1:37" ht="5.85" customHeight="1" thickBot="1" x14ac:dyDescent="0.25">
      <c r="A5" s="298"/>
      <c r="B5" s="74"/>
      <c r="C5" s="5"/>
      <c r="D5" s="2"/>
      <c r="E5" s="2"/>
      <c r="F5" s="5"/>
      <c r="G5" s="5"/>
      <c r="H5" s="5"/>
      <c r="I5" s="5"/>
      <c r="J5" s="5"/>
      <c r="K5" s="5"/>
      <c r="L5" s="5"/>
      <c r="M5" s="5"/>
      <c r="N5" s="5"/>
      <c r="O5" s="5"/>
      <c r="P5" s="5"/>
      <c r="Q5" s="5"/>
      <c r="R5" s="5"/>
      <c r="S5" s="5"/>
      <c r="T5" s="5"/>
      <c r="U5" s="5"/>
      <c r="V5" s="5"/>
      <c r="W5" s="5"/>
      <c r="X5" s="5"/>
      <c r="Y5" s="5"/>
      <c r="Z5" s="5"/>
      <c r="AA5" s="5"/>
      <c r="AB5" s="5"/>
      <c r="AC5" s="5"/>
      <c r="AD5" s="5"/>
    </row>
    <row r="6" spans="1:37" ht="6" customHeight="1" x14ac:dyDescent="0.2">
      <c r="A6" s="298"/>
      <c r="B6" s="75"/>
      <c r="C6" s="76"/>
      <c r="D6" s="77"/>
      <c r="E6" s="77"/>
      <c r="F6" s="76"/>
      <c r="G6" s="76"/>
      <c r="H6" s="76"/>
      <c r="I6" s="76"/>
      <c r="J6" s="76"/>
      <c r="K6" s="76"/>
      <c r="L6" s="78"/>
      <c r="M6" s="78"/>
      <c r="N6" s="78"/>
      <c r="O6" s="78"/>
      <c r="P6" s="78"/>
      <c r="Q6" s="78"/>
      <c r="R6" s="78"/>
      <c r="S6" s="78"/>
      <c r="T6" s="78"/>
      <c r="U6" s="78"/>
      <c r="V6" s="78"/>
      <c r="W6" s="78"/>
      <c r="X6" s="78"/>
      <c r="Y6" s="78"/>
      <c r="Z6" s="78"/>
      <c r="AA6" s="78"/>
      <c r="AB6" s="78"/>
      <c r="AC6" s="78"/>
      <c r="AD6" s="78"/>
      <c r="AE6" s="281"/>
    </row>
    <row r="7" spans="1:37" ht="11.45" customHeight="1" x14ac:dyDescent="0.2">
      <c r="A7" s="298"/>
      <c r="B7" s="80"/>
      <c r="C7" s="261" t="s">
        <v>40</v>
      </c>
      <c r="D7" s="262">
        <v>2019</v>
      </c>
      <c r="E7" s="262"/>
      <c r="F7" s="262">
        <v>2020</v>
      </c>
      <c r="G7" s="262"/>
      <c r="H7" s="262">
        <v>2021</v>
      </c>
      <c r="I7" s="262"/>
      <c r="J7" s="262">
        <v>2022</v>
      </c>
      <c r="K7" s="229"/>
      <c r="L7" s="299">
        <v>2021</v>
      </c>
      <c r="M7" s="299"/>
      <c r="N7" s="299"/>
      <c r="O7" s="299"/>
      <c r="P7" s="299"/>
      <c r="Q7" s="299"/>
      <c r="R7" s="299"/>
      <c r="S7" s="263"/>
      <c r="T7" s="299">
        <v>2022</v>
      </c>
      <c r="U7" s="299"/>
      <c r="V7" s="299"/>
      <c r="W7" s="299"/>
      <c r="X7" s="299"/>
      <c r="Y7" s="299"/>
      <c r="Z7" s="299"/>
      <c r="AA7" s="263"/>
      <c r="AB7" s="299">
        <v>2023</v>
      </c>
      <c r="AC7" s="299"/>
      <c r="AD7" s="299"/>
      <c r="AE7" s="82"/>
    </row>
    <row r="8" spans="1:37" ht="11.25" customHeight="1" x14ac:dyDescent="0.2">
      <c r="A8" s="298"/>
      <c r="B8" s="83"/>
      <c r="C8" s="264" t="s">
        <v>41</v>
      </c>
      <c r="D8" s="261"/>
      <c r="E8" s="261"/>
      <c r="F8" s="261"/>
      <c r="G8" s="261"/>
      <c r="H8" s="261"/>
      <c r="I8" s="261"/>
      <c r="J8" s="261"/>
      <c r="K8" s="229"/>
      <c r="L8" s="237"/>
      <c r="M8" s="237"/>
      <c r="N8" s="237"/>
      <c r="O8" s="260"/>
      <c r="P8" s="226"/>
      <c r="Q8" s="226"/>
      <c r="R8" s="226"/>
      <c r="S8" s="237"/>
      <c r="T8" s="237"/>
      <c r="U8" s="237"/>
      <c r="V8" s="237"/>
      <c r="W8" s="237"/>
      <c r="X8" s="237"/>
      <c r="Y8" s="237"/>
      <c r="Z8" s="237"/>
      <c r="AA8" s="237"/>
      <c r="AB8" s="237"/>
      <c r="AC8" s="237"/>
      <c r="AD8" s="237"/>
      <c r="AE8" s="82"/>
    </row>
    <row r="9" spans="1:37" ht="2.25" customHeight="1" x14ac:dyDescent="0.2">
      <c r="A9" s="298"/>
      <c r="B9" s="84"/>
      <c r="C9" s="265"/>
      <c r="D9" s="261"/>
      <c r="E9" s="261"/>
      <c r="F9" s="261"/>
      <c r="G9" s="261"/>
      <c r="H9" s="261"/>
      <c r="I9" s="261"/>
      <c r="J9" s="261"/>
      <c r="K9" s="229"/>
      <c r="L9" s="237"/>
      <c r="M9" s="237"/>
      <c r="N9" s="237"/>
      <c r="O9" s="260"/>
      <c r="P9" s="226"/>
      <c r="Q9" s="226"/>
      <c r="R9" s="226"/>
      <c r="S9" s="237"/>
      <c r="T9" s="237"/>
      <c r="U9" s="237"/>
      <c r="V9" s="237"/>
      <c r="W9" s="237"/>
      <c r="X9" s="237"/>
      <c r="Y9" s="237"/>
      <c r="Z9" s="237"/>
      <c r="AA9" s="237"/>
      <c r="AB9" s="237"/>
      <c r="AC9" s="237"/>
      <c r="AD9" s="237"/>
      <c r="AE9" s="82"/>
    </row>
    <row r="10" spans="1:37" x14ac:dyDescent="0.2">
      <c r="A10" s="298"/>
      <c r="B10" s="84"/>
      <c r="C10" s="265"/>
      <c r="D10" s="261"/>
      <c r="E10" s="261"/>
      <c r="F10" s="261"/>
      <c r="G10" s="261"/>
      <c r="H10" s="261"/>
      <c r="I10" s="261"/>
      <c r="J10" s="261"/>
      <c r="K10" s="229"/>
      <c r="L10" s="249" t="s">
        <v>157</v>
      </c>
      <c r="M10" s="249"/>
      <c r="N10" s="249" t="s">
        <v>158</v>
      </c>
      <c r="O10" s="260"/>
      <c r="P10" s="249" t="s">
        <v>159</v>
      </c>
      <c r="Q10" s="249"/>
      <c r="R10" s="249" t="s">
        <v>160</v>
      </c>
      <c r="S10" s="249"/>
      <c r="T10" s="249" t="s">
        <v>157</v>
      </c>
      <c r="U10" s="249"/>
      <c r="V10" s="249" t="s">
        <v>158</v>
      </c>
      <c r="W10" s="249"/>
      <c r="X10" s="249" t="s">
        <v>159</v>
      </c>
      <c r="Y10" s="249"/>
      <c r="Z10" s="249" t="s">
        <v>160</v>
      </c>
      <c r="AA10" s="249"/>
      <c r="AB10" s="249" t="s">
        <v>200</v>
      </c>
      <c r="AC10" s="249"/>
      <c r="AD10" s="249" t="s">
        <v>203</v>
      </c>
      <c r="AE10" s="82"/>
    </row>
    <row r="11" spans="1:37" ht="16.149999999999999" customHeight="1" x14ac:dyDescent="0.2">
      <c r="A11" s="298"/>
      <c r="B11" s="84"/>
      <c r="C11" s="265"/>
      <c r="D11" s="261"/>
      <c r="E11" s="261"/>
      <c r="F11" s="261"/>
      <c r="G11" s="261"/>
      <c r="H11" s="261"/>
      <c r="I11" s="261"/>
      <c r="J11" s="261"/>
      <c r="K11" s="261"/>
      <c r="L11" s="239" t="s">
        <v>165</v>
      </c>
      <c r="M11" s="239"/>
      <c r="N11" s="239" t="s">
        <v>166</v>
      </c>
      <c r="O11" s="226"/>
      <c r="P11" s="239" t="s">
        <v>167</v>
      </c>
      <c r="Q11" s="239"/>
      <c r="R11" s="239" t="s">
        <v>168</v>
      </c>
      <c r="S11" s="226"/>
      <c r="T11" s="239" t="s">
        <v>165</v>
      </c>
      <c r="U11" s="239"/>
      <c r="V11" s="239" t="s">
        <v>166</v>
      </c>
      <c r="W11" s="239"/>
      <c r="X11" s="239" t="s">
        <v>167</v>
      </c>
      <c r="Y11" s="239"/>
      <c r="Z11" s="239" t="s">
        <v>168</v>
      </c>
      <c r="AA11" s="226"/>
      <c r="AB11" s="239" t="s">
        <v>201</v>
      </c>
      <c r="AC11" s="239"/>
      <c r="AD11" s="239" t="s">
        <v>204</v>
      </c>
      <c r="AE11" s="82"/>
    </row>
    <row r="12" spans="1:37" ht="3.75" customHeight="1" x14ac:dyDescent="0.2">
      <c r="A12" s="298"/>
      <c r="B12" s="85"/>
      <c r="C12" s="266"/>
      <c r="D12" s="267"/>
      <c r="E12" s="267"/>
      <c r="F12" s="267"/>
      <c r="G12" s="267"/>
      <c r="H12" s="267"/>
      <c r="I12" s="267"/>
      <c r="J12" s="267"/>
      <c r="K12" s="214"/>
      <c r="L12" s="267"/>
      <c r="M12" s="267"/>
      <c r="N12" s="267"/>
      <c r="O12" s="214"/>
      <c r="P12" s="268"/>
      <c r="Q12" s="268"/>
      <c r="R12" s="268"/>
      <c r="S12" s="268"/>
      <c r="T12" s="268"/>
      <c r="U12" s="268"/>
      <c r="V12" s="268"/>
      <c r="W12" s="268"/>
      <c r="X12" s="268"/>
      <c r="Y12" s="268"/>
      <c r="Z12" s="268"/>
      <c r="AA12" s="268"/>
      <c r="AB12" s="268"/>
      <c r="AC12" s="268"/>
      <c r="AD12" s="268"/>
      <c r="AE12" s="130"/>
    </row>
    <row r="13" spans="1:37" ht="17.25" customHeight="1" x14ac:dyDescent="0.2">
      <c r="A13" s="298"/>
      <c r="B13" s="87"/>
      <c r="C13" s="88" t="s">
        <v>42</v>
      </c>
      <c r="D13" s="91">
        <v>4151.8672200000001</v>
      </c>
      <c r="E13" s="90"/>
      <c r="F13" s="89">
        <v>3564.20388</v>
      </c>
      <c r="G13" s="90"/>
      <c r="H13" s="89">
        <v>4506.0010160000002</v>
      </c>
      <c r="I13" s="90"/>
      <c r="J13" s="89">
        <v>3088.6148800000001</v>
      </c>
      <c r="K13" s="92"/>
      <c r="L13" s="91">
        <v>950.87285999999995</v>
      </c>
      <c r="M13" s="91"/>
      <c r="N13" s="91">
        <v>1058.5229999999999</v>
      </c>
      <c r="O13" s="89">
        <v>828.35057000000006</v>
      </c>
      <c r="P13" s="283">
        <v>1948.82232</v>
      </c>
      <c r="Q13" s="283"/>
      <c r="R13" s="283">
        <v>547.78283600000009</v>
      </c>
      <c r="S13" s="93"/>
      <c r="T13" s="33">
        <v>1129.6571999999999</v>
      </c>
      <c r="U13" s="33"/>
      <c r="V13" s="33">
        <v>902.98239999999987</v>
      </c>
      <c r="W13" s="33"/>
      <c r="X13" s="33">
        <v>476.38188000000002</v>
      </c>
      <c r="Y13" s="33"/>
      <c r="Z13" s="33">
        <v>579.59339999999997</v>
      </c>
      <c r="AA13" s="93"/>
      <c r="AB13" s="33">
        <v>332.93700000000001</v>
      </c>
      <c r="AC13" s="33"/>
      <c r="AD13" s="33">
        <v>490.25232</v>
      </c>
      <c r="AE13" s="94"/>
      <c r="AF13" s="90"/>
      <c r="AG13" s="91"/>
      <c r="AH13" s="90"/>
      <c r="AI13" s="91"/>
      <c r="AJ13" s="90"/>
      <c r="AK13" s="89"/>
    </row>
    <row r="14" spans="1:37" x14ac:dyDescent="0.2">
      <c r="A14" s="298"/>
      <c r="B14" s="95"/>
      <c r="C14" s="96" t="s">
        <v>43</v>
      </c>
      <c r="D14" s="268"/>
      <c r="E14" s="92"/>
      <c r="F14" s="268"/>
      <c r="G14" s="92"/>
      <c r="H14" s="268"/>
      <c r="I14" s="92"/>
      <c r="J14" s="268"/>
      <c r="K14" s="92"/>
      <c r="L14" s="268"/>
      <c r="M14" s="268"/>
      <c r="N14" s="268"/>
      <c r="O14" s="33"/>
      <c r="P14" s="283"/>
      <c r="Q14" s="283"/>
      <c r="R14" s="283"/>
      <c r="S14" s="93"/>
      <c r="T14" s="33"/>
      <c r="U14" s="33"/>
      <c r="V14" s="33"/>
      <c r="W14" s="33"/>
      <c r="X14" s="33"/>
      <c r="Y14" s="33"/>
      <c r="Z14" s="33"/>
      <c r="AA14" s="93"/>
      <c r="AB14" s="33"/>
      <c r="AC14" s="33"/>
      <c r="AD14" s="33"/>
      <c r="AE14" s="98"/>
      <c r="AF14" s="92"/>
      <c r="AH14" s="92"/>
      <c r="AJ14" s="92"/>
    </row>
    <row r="15" spans="1:37" ht="16.5" customHeight="1" x14ac:dyDescent="0.2">
      <c r="A15" s="298"/>
      <c r="B15" s="99"/>
      <c r="C15" s="270" t="s">
        <v>44</v>
      </c>
      <c r="D15" s="91">
        <v>25027.572230000002</v>
      </c>
      <c r="E15" s="90"/>
      <c r="F15" s="89">
        <v>18654.872849999996</v>
      </c>
      <c r="G15" s="90"/>
      <c r="H15" s="89">
        <v>39186.246759999995</v>
      </c>
      <c r="I15" s="90"/>
      <c r="J15" s="89">
        <v>34182.16917999999</v>
      </c>
      <c r="K15" s="92"/>
      <c r="L15" s="91">
        <v>5816.2168500000007</v>
      </c>
      <c r="M15" s="91"/>
      <c r="N15" s="91">
        <v>6429.7804199999991</v>
      </c>
      <c r="O15" s="34">
        <v>3137.2897700000003</v>
      </c>
      <c r="P15" s="283">
        <v>17190.978640000001</v>
      </c>
      <c r="Q15" s="283"/>
      <c r="R15" s="283">
        <v>9749.2708500000008</v>
      </c>
      <c r="S15" s="93"/>
      <c r="T15" s="33">
        <v>7583.2429570000004</v>
      </c>
      <c r="U15" s="33"/>
      <c r="V15" s="33">
        <v>15417.295223000001</v>
      </c>
      <c r="W15" s="33"/>
      <c r="X15" s="33">
        <v>6323.0709999999999</v>
      </c>
      <c r="Y15" s="33"/>
      <c r="Z15" s="33">
        <v>4858.5600000000004</v>
      </c>
      <c r="AA15" s="93"/>
      <c r="AB15" s="33">
        <v>3201.26</v>
      </c>
      <c r="AC15" s="33"/>
      <c r="AD15" s="33">
        <v>3346.86</v>
      </c>
      <c r="AE15" s="94"/>
      <c r="AF15" s="90"/>
      <c r="AG15" s="91"/>
      <c r="AH15" s="90"/>
      <c r="AI15" s="91"/>
      <c r="AJ15" s="90"/>
      <c r="AK15" s="89"/>
    </row>
    <row r="16" spans="1:37" ht="16.5" customHeight="1" x14ac:dyDescent="0.2">
      <c r="A16" s="298"/>
      <c r="B16" s="87"/>
      <c r="C16" s="103" t="s">
        <v>45</v>
      </c>
      <c r="D16" s="91">
        <v>4505.1176999999998</v>
      </c>
      <c r="E16" s="90"/>
      <c r="F16" s="89">
        <v>3619.8309000000004</v>
      </c>
      <c r="G16" s="90"/>
      <c r="H16" s="89">
        <v>5796.4436000000005</v>
      </c>
      <c r="I16" s="90"/>
      <c r="J16" s="89">
        <v>4530.2353999999996</v>
      </c>
      <c r="K16" s="92"/>
      <c r="L16" s="91">
        <v>1751.9657999999999</v>
      </c>
      <c r="M16" s="91"/>
      <c r="N16" s="91">
        <v>1071.2570000000001</v>
      </c>
      <c r="O16" s="34">
        <v>582.76620000000003</v>
      </c>
      <c r="P16" s="283">
        <v>1395.2495999999999</v>
      </c>
      <c r="Q16" s="283"/>
      <c r="R16" s="283">
        <v>1577.9712</v>
      </c>
      <c r="S16" s="93"/>
      <c r="T16" s="33">
        <v>1571.4228000000001</v>
      </c>
      <c r="U16" s="33"/>
      <c r="V16" s="33">
        <v>1274.6608000000001</v>
      </c>
      <c r="W16" s="33"/>
      <c r="X16" s="33">
        <v>725.53499999999985</v>
      </c>
      <c r="Y16" s="33"/>
      <c r="Z16" s="33">
        <v>958.6167999999999</v>
      </c>
      <c r="AA16" s="93"/>
      <c r="AB16" s="33">
        <v>1109.7311999999999</v>
      </c>
      <c r="AC16" s="33"/>
      <c r="AD16" s="33">
        <v>1189.1379999999999</v>
      </c>
      <c r="AE16" s="94"/>
      <c r="AF16" s="90"/>
      <c r="AG16" s="91"/>
      <c r="AH16" s="90"/>
      <c r="AI16" s="91"/>
      <c r="AJ16" s="90"/>
      <c r="AK16" s="89"/>
    </row>
    <row r="17" spans="1:38" ht="16.5" customHeight="1" x14ac:dyDescent="0.2">
      <c r="A17" s="298"/>
      <c r="B17" s="99"/>
      <c r="C17" s="270" t="s">
        <v>46</v>
      </c>
      <c r="D17" s="91">
        <v>2892.0980600000003</v>
      </c>
      <c r="E17" s="90"/>
      <c r="F17" s="97">
        <v>2670.8040699999997</v>
      </c>
      <c r="G17" s="90"/>
      <c r="H17" s="97">
        <v>1079.22668</v>
      </c>
      <c r="I17" s="90"/>
      <c r="J17" s="97">
        <v>824.6927159999999</v>
      </c>
      <c r="K17" s="104"/>
      <c r="L17" s="91">
        <v>357.82100000000003</v>
      </c>
      <c r="M17" s="91"/>
      <c r="N17" s="91">
        <v>485.06580000000002</v>
      </c>
      <c r="O17" s="40">
        <v>693.37800000000004</v>
      </c>
      <c r="P17" s="283">
        <v>72.539879999999997</v>
      </c>
      <c r="Q17" s="283"/>
      <c r="R17" s="283">
        <v>163.80000000000001</v>
      </c>
      <c r="S17" s="93"/>
      <c r="T17" s="33">
        <v>242.736378</v>
      </c>
      <c r="U17" s="33"/>
      <c r="V17" s="33">
        <v>269.150038</v>
      </c>
      <c r="W17" s="33"/>
      <c r="X17" s="33">
        <v>106.664</v>
      </c>
      <c r="Y17" s="33"/>
      <c r="Z17" s="33">
        <v>206.14230000000001</v>
      </c>
      <c r="AA17" s="93"/>
      <c r="AB17" s="33">
        <v>820.96149200000002</v>
      </c>
      <c r="AC17" s="33"/>
      <c r="AD17" s="33">
        <v>212.01438200000001</v>
      </c>
      <c r="AE17" s="101"/>
      <c r="AF17" s="90"/>
      <c r="AG17" s="91"/>
      <c r="AH17" s="90"/>
      <c r="AI17" s="91"/>
      <c r="AJ17" s="90"/>
      <c r="AK17" s="97"/>
    </row>
    <row r="18" spans="1:38" ht="16.5" customHeight="1" x14ac:dyDescent="0.2">
      <c r="A18" s="298"/>
      <c r="B18" s="105"/>
      <c r="C18" s="106" t="s">
        <v>47</v>
      </c>
      <c r="D18" s="91">
        <v>2497.8357600000004</v>
      </c>
      <c r="E18" s="90"/>
      <c r="F18" s="89">
        <v>1790.3721099999998</v>
      </c>
      <c r="G18" s="90"/>
      <c r="H18" s="89">
        <v>7481.1535599999997</v>
      </c>
      <c r="I18" s="90"/>
      <c r="J18" s="89">
        <v>131.08682400000001</v>
      </c>
      <c r="K18" s="104"/>
      <c r="L18" s="91">
        <v>7044.7205599999998</v>
      </c>
      <c r="M18" s="91"/>
      <c r="N18" s="91">
        <v>215.53676000000002</v>
      </c>
      <c r="O18" s="34">
        <v>378.23400999999996</v>
      </c>
      <c r="P18" s="283">
        <v>110.45959999999999</v>
      </c>
      <c r="Q18" s="283"/>
      <c r="R18" s="283">
        <v>110.43664000000001</v>
      </c>
      <c r="S18" s="93"/>
      <c r="T18" s="33">
        <v>62.898344000000009</v>
      </c>
      <c r="U18" s="33"/>
      <c r="V18" s="33">
        <v>0</v>
      </c>
      <c r="W18" s="33"/>
      <c r="X18" s="33">
        <v>55.483439999999995</v>
      </c>
      <c r="Y18" s="33"/>
      <c r="Z18" s="33">
        <v>12.70504</v>
      </c>
      <c r="AA18" s="93"/>
      <c r="AB18" s="33">
        <v>60.240965000000003</v>
      </c>
      <c r="AC18" s="33"/>
      <c r="AD18" s="33">
        <v>77.960306000000003</v>
      </c>
      <c r="AE18" s="101"/>
      <c r="AF18" s="90"/>
      <c r="AG18" s="91"/>
      <c r="AH18" s="90"/>
      <c r="AI18" s="91"/>
      <c r="AJ18" s="90"/>
      <c r="AK18" s="89"/>
      <c r="AL18" s="73"/>
    </row>
    <row r="19" spans="1:38" ht="16.5" customHeight="1" x14ac:dyDescent="0.2">
      <c r="A19" s="298"/>
      <c r="B19" s="87"/>
      <c r="C19" s="103" t="s">
        <v>48</v>
      </c>
      <c r="D19" s="91">
        <v>14032.62616</v>
      </c>
      <c r="E19" s="90"/>
      <c r="F19" s="89">
        <v>10987.22624</v>
      </c>
      <c r="G19" s="90"/>
      <c r="H19" s="89">
        <v>12035.581759999999</v>
      </c>
      <c r="I19" s="90"/>
      <c r="J19" s="89">
        <v>15658.743710000001</v>
      </c>
      <c r="K19" s="92"/>
      <c r="L19" s="91">
        <v>4061.37</v>
      </c>
      <c r="M19" s="91"/>
      <c r="N19" s="91">
        <v>2437.7717600000001</v>
      </c>
      <c r="O19" s="34">
        <v>2458.2600000000002</v>
      </c>
      <c r="P19" s="283">
        <v>3024</v>
      </c>
      <c r="Q19" s="283"/>
      <c r="R19" s="283">
        <v>2512.44</v>
      </c>
      <c r="S19" s="93"/>
      <c r="T19" s="33">
        <v>3763.45298</v>
      </c>
      <c r="U19" s="33"/>
      <c r="V19" s="33">
        <v>3790.08</v>
      </c>
      <c r="W19" s="33"/>
      <c r="X19" s="33">
        <v>4517.8426099999997</v>
      </c>
      <c r="Y19" s="33"/>
      <c r="Z19" s="33">
        <v>3587.3681200000001</v>
      </c>
      <c r="AA19" s="93"/>
      <c r="AB19" s="33">
        <v>2383.92</v>
      </c>
      <c r="AC19" s="33"/>
      <c r="AD19" s="33">
        <v>2574.0075599999996</v>
      </c>
      <c r="AE19" s="101"/>
      <c r="AF19" s="90"/>
      <c r="AG19" s="91"/>
      <c r="AH19" s="90"/>
      <c r="AI19" s="91"/>
      <c r="AJ19" s="90"/>
      <c r="AK19" s="89"/>
      <c r="AL19" s="73"/>
    </row>
    <row r="20" spans="1:38" ht="16.5" customHeight="1" x14ac:dyDescent="0.2">
      <c r="A20" s="298"/>
      <c r="B20" s="87"/>
      <c r="C20" s="103" t="s">
        <v>49</v>
      </c>
      <c r="D20" s="91">
        <v>309358.45361000008</v>
      </c>
      <c r="E20" s="90"/>
      <c r="F20" s="89">
        <v>292689.16140000004</v>
      </c>
      <c r="G20" s="90"/>
      <c r="H20" s="89">
        <v>315556.0461700001</v>
      </c>
      <c r="I20" s="90"/>
      <c r="J20" s="89">
        <v>285716.35194000008</v>
      </c>
      <c r="K20" s="92"/>
      <c r="L20" s="91">
        <v>73474.724700000006</v>
      </c>
      <c r="M20" s="91"/>
      <c r="N20" s="91">
        <v>84290.68849</v>
      </c>
      <c r="O20" s="34">
        <v>44712.296579999995</v>
      </c>
      <c r="P20" s="283">
        <v>76253.857860000004</v>
      </c>
      <c r="Q20" s="283"/>
      <c r="R20" s="283">
        <v>81536.775120000006</v>
      </c>
      <c r="S20" s="93"/>
      <c r="T20" s="33">
        <v>70323.367880000005</v>
      </c>
      <c r="U20" s="33"/>
      <c r="V20" s="33">
        <v>65963.280800000008</v>
      </c>
      <c r="W20" s="33"/>
      <c r="X20" s="33">
        <v>75586.606679999997</v>
      </c>
      <c r="Y20" s="33"/>
      <c r="Z20" s="33">
        <v>73843.096579999998</v>
      </c>
      <c r="AA20" s="93"/>
      <c r="AB20" s="33">
        <v>67692.992759999994</v>
      </c>
      <c r="AC20" s="33"/>
      <c r="AD20" s="33">
        <v>58525.560920000004</v>
      </c>
      <c r="AE20" s="101"/>
      <c r="AF20" s="90"/>
      <c r="AG20" s="91"/>
      <c r="AH20" s="90"/>
      <c r="AI20" s="91"/>
      <c r="AJ20" s="90"/>
      <c r="AK20" s="89"/>
    </row>
    <row r="21" spans="1:38" ht="16.5" customHeight="1" x14ac:dyDescent="0.2">
      <c r="A21" s="298"/>
      <c r="B21" s="87"/>
      <c r="C21" s="103" t="s">
        <v>50</v>
      </c>
      <c r="D21" s="91">
        <v>27316.800500000001</v>
      </c>
      <c r="E21" s="90"/>
      <c r="F21" s="89">
        <v>18466.5602</v>
      </c>
      <c r="G21" s="90"/>
      <c r="H21" s="89">
        <v>25885.439999999999</v>
      </c>
      <c r="I21" s="90"/>
      <c r="J21" s="89">
        <v>18185.580000000002</v>
      </c>
      <c r="K21" s="92"/>
      <c r="L21" s="91">
        <v>7277.76</v>
      </c>
      <c r="M21" s="91"/>
      <c r="N21" s="91">
        <v>5644.8000000000011</v>
      </c>
      <c r="O21" s="34">
        <v>3830.4002</v>
      </c>
      <c r="P21" s="283">
        <v>5040</v>
      </c>
      <c r="Q21" s="283"/>
      <c r="R21" s="283">
        <v>7922.88</v>
      </c>
      <c r="S21" s="93"/>
      <c r="T21" s="33">
        <v>5785.92</v>
      </c>
      <c r="U21" s="33"/>
      <c r="V21" s="33">
        <v>6451.2</v>
      </c>
      <c r="W21" s="33"/>
      <c r="X21" s="33">
        <v>3729.6000000000004</v>
      </c>
      <c r="Y21" s="33"/>
      <c r="Z21" s="33">
        <v>2218.86</v>
      </c>
      <c r="AA21" s="93"/>
      <c r="AB21" s="33">
        <v>745.92</v>
      </c>
      <c r="AC21" s="33"/>
      <c r="AD21" s="33">
        <v>1108.8</v>
      </c>
      <c r="AE21" s="101"/>
      <c r="AF21" s="90"/>
      <c r="AG21" s="91"/>
      <c r="AH21" s="90"/>
      <c r="AI21" s="91"/>
      <c r="AJ21" s="90"/>
      <c r="AK21" s="89"/>
    </row>
    <row r="22" spans="1:38" ht="16.5" customHeight="1" x14ac:dyDescent="0.2">
      <c r="A22" s="298"/>
      <c r="B22" s="87"/>
      <c r="C22" s="103" t="s">
        <v>51</v>
      </c>
      <c r="D22" s="91">
        <v>150.63679999999999</v>
      </c>
      <c r="E22" s="90"/>
      <c r="F22" s="89">
        <v>381.87839999999994</v>
      </c>
      <c r="G22" s="90"/>
      <c r="H22" s="89">
        <v>272.67115000000001</v>
      </c>
      <c r="I22" s="90"/>
      <c r="J22" s="89">
        <v>148.22708</v>
      </c>
      <c r="K22" s="92"/>
      <c r="L22" s="91">
        <v>88.108800000000002</v>
      </c>
      <c r="M22" s="91"/>
      <c r="N22" s="91">
        <v>54.115040000000008</v>
      </c>
      <c r="O22" s="34">
        <v>27.628799999999998</v>
      </c>
      <c r="P22" s="283">
        <v>101.08730999999999</v>
      </c>
      <c r="Q22" s="283"/>
      <c r="R22" s="283">
        <v>29.36</v>
      </c>
      <c r="S22" s="93"/>
      <c r="T22" s="33">
        <v>78.803200000000004</v>
      </c>
      <c r="U22" s="33"/>
      <c r="V22" s="33">
        <v>21.3704</v>
      </c>
      <c r="W22" s="33"/>
      <c r="X22" s="33">
        <v>36.777600000000007</v>
      </c>
      <c r="Y22" s="33"/>
      <c r="Z22" s="33">
        <v>11.275879999999999</v>
      </c>
      <c r="AA22" s="93"/>
      <c r="AB22" s="33">
        <v>49.651000000000003</v>
      </c>
      <c r="AC22" s="33"/>
      <c r="AD22" s="33">
        <v>27.587199999999999</v>
      </c>
      <c r="AE22" s="101"/>
      <c r="AF22" s="90"/>
      <c r="AG22" s="91"/>
      <c r="AH22" s="90"/>
      <c r="AI22" s="91"/>
      <c r="AJ22" s="90"/>
      <c r="AK22" s="89"/>
    </row>
    <row r="23" spans="1:38" ht="16.5" customHeight="1" x14ac:dyDescent="0.2">
      <c r="A23" s="298"/>
      <c r="B23" s="87"/>
      <c r="C23" s="103" t="s">
        <v>52</v>
      </c>
      <c r="D23" s="91">
        <v>29.52</v>
      </c>
      <c r="E23" s="90"/>
      <c r="F23" s="89">
        <v>31.4</v>
      </c>
      <c r="G23" s="90"/>
      <c r="H23" s="89">
        <v>40.531199999999998</v>
      </c>
      <c r="I23" s="90"/>
      <c r="J23" s="89">
        <v>44.597999999999999</v>
      </c>
      <c r="K23" s="92"/>
      <c r="L23" s="91">
        <v>9.84</v>
      </c>
      <c r="M23" s="91"/>
      <c r="N23" s="91">
        <v>11.011200000000001</v>
      </c>
      <c r="O23" s="34">
        <v>0</v>
      </c>
      <c r="P23" s="283">
        <v>19.68</v>
      </c>
      <c r="Q23" s="283"/>
      <c r="R23" s="283">
        <v>0</v>
      </c>
      <c r="S23" s="93"/>
      <c r="T23" s="33">
        <v>19.68</v>
      </c>
      <c r="U23" s="33"/>
      <c r="V23" s="33">
        <v>3.798</v>
      </c>
      <c r="W23" s="33"/>
      <c r="X23" s="33">
        <v>13.38</v>
      </c>
      <c r="Y23" s="33"/>
      <c r="Z23" s="33">
        <v>7.74</v>
      </c>
      <c r="AA23" s="93"/>
      <c r="AB23" s="33">
        <v>0</v>
      </c>
      <c r="AC23" s="33"/>
      <c r="AD23" s="33">
        <v>2.7879999999999998</v>
      </c>
      <c r="AE23" s="101"/>
      <c r="AF23" s="90"/>
      <c r="AG23" s="91"/>
      <c r="AH23" s="90"/>
      <c r="AI23" s="91"/>
      <c r="AJ23" s="90"/>
      <c r="AK23" s="89"/>
    </row>
    <row r="24" spans="1:38" ht="16.5" customHeight="1" x14ac:dyDescent="0.2">
      <c r="A24" s="298"/>
      <c r="B24" s="87"/>
      <c r="C24" s="103" t="s">
        <v>53</v>
      </c>
      <c r="D24" s="91">
        <v>27295.931700000001</v>
      </c>
      <c r="E24" s="90"/>
      <c r="F24" s="89">
        <v>20132.1885</v>
      </c>
      <c r="G24" s="90"/>
      <c r="H24" s="89">
        <v>15076.088</v>
      </c>
      <c r="I24" s="90"/>
      <c r="J24" s="89">
        <v>17744.746899999998</v>
      </c>
      <c r="K24" s="92"/>
      <c r="L24" s="91">
        <v>6467.9040000000005</v>
      </c>
      <c r="M24" s="91"/>
      <c r="N24" s="91">
        <v>1609.8</v>
      </c>
      <c r="O24" s="34">
        <v>2965.607</v>
      </c>
      <c r="P24" s="283">
        <v>2249.84</v>
      </c>
      <c r="Q24" s="283"/>
      <c r="R24" s="283">
        <v>4748.5439999999999</v>
      </c>
      <c r="S24" s="93"/>
      <c r="T24" s="33">
        <v>4351.7759999999998</v>
      </c>
      <c r="U24" s="33"/>
      <c r="V24" s="33">
        <v>3906.2719999999999</v>
      </c>
      <c r="W24" s="33"/>
      <c r="X24" s="33">
        <v>5552.8320000000003</v>
      </c>
      <c r="Y24" s="33"/>
      <c r="Z24" s="33">
        <v>3933.8669</v>
      </c>
      <c r="AA24" s="93"/>
      <c r="AB24" s="33">
        <v>2031.68</v>
      </c>
      <c r="AC24" s="33"/>
      <c r="AD24" s="33">
        <v>2067.36</v>
      </c>
      <c r="AE24" s="101"/>
      <c r="AF24" s="90"/>
      <c r="AG24" s="91"/>
      <c r="AH24" s="90"/>
      <c r="AI24" s="91"/>
      <c r="AJ24" s="90"/>
      <c r="AK24" s="89"/>
    </row>
    <row r="25" spans="1:38" x14ac:dyDescent="0.2">
      <c r="A25" s="298"/>
      <c r="B25" s="95"/>
      <c r="C25" s="96" t="s">
        <v>54</v>
      </c>
      <c r="D25" s="91"/>
      <c r="E25" s="90"/>
      <c r="F25" s="89"/>
      <c r="G25" s="90"/>
      <c r="H25" s="89"/>
      <c r="I25" s="90"/>
      <c r="J25" s="89"/>
      <c r="K25" s="92"/>
      <c r="L25" s="91"/>
      <c r="M25" s="91"/>
      <c r="N25" s="91"/>
      <c r="O25" s="33"/>
      <c r="P25" s="283"/>
      <c r="Q25" s="283"/>
      <c r="R25" s="283"/>
      <c r="S25" s="93"/>
      <c r="T25" s="33"/>
      <c r="U25" s="33"/>
      <c r="V25" s="33"/>
      <c r="W25" s="33"/>
      <c r="X25" s="33"/>
      <c r="Y25" s="33"/>
      <c r="Z25" s="33"/>
      <c r="AA25" s="93"/>
      <c r="AB25" s="33"/>
      <c r="AC25" s="33"/>
      <c r="AD25" s="33"/>
      <c r="AE25" s="98"/>
      <c r="AF25" s="90"/>
      <c r="AG25" s="91"/>
      <c r="AH25" s="90"/>
      <c r="AI25" s="91"/>
      <c r="AJ25" s="90"/>
      <c r="AK25" s="89"/>
    </row>
    <row r="26" spans="1:38" ht="16.5" customHeight="1" x14ac:dyDescent="0.2">
      <c r="A26" s="298"/>
      <c r="B26" s="99"/>
      <c r="C26" s="270" t="s">
        <v>55</v>
      </c>
      <c r="D26" s="91">
        <v>9368.9528399999981</v>
      </c>
      <c r="E26" s="90"/>
      <c r="F26" s="89">
        <v>6195.0916900000002</v>
      </c>
      <c r="G26" s="90"/>
      <c r="H26" s="89">
        <v>5216.115796</v>
      </c>
      <c r="I26" s="90"/>
      <c r="J26" s="89">
        <v>4625.6524650000001</v>
      </c>
      <c r="K26" s="92"/>
      <c r="L26" s="91">
        <v>1702.2669000000001</v>
      </c>
      <c r="M26" s="91"/>
      <c r="N26" s="91">
        <v>1327.4813800000002</v>
      </c>
      <c r="O26" s="34">
        <v>2651.2484199999999</v>
      </c>
      <c r="P26" s="283">
        <v>1066.14076</v>
      </c>
      <c r="Q26" s="283"/>
      <c r="R26" s="283">
        <v>1120.226756</v>
      </c>
      <c r="S26" s="93"/>
      <c r="T26" s="33">
        <v>1382.009595</v>
      </c>
      <c r="U26" s="33"/>
      <c r="V26" s="33">
        <v>1344.3896410000002</v>
      </c>
      <c r="W26" s="33"/>
      <c r="X26" s="33">
        <v>1383.651777</v>
      </c>
      <c r="Y26" s="33"/>
      <c r="Z26" s="33">
        <v>515.60145199999999</v>
      </c>
      <c r="AA26" s="93"/>
      <c r="AB26" s="33">
        <v>1601.4958169999998</v>
      </c>
      <c r="AC26" s="33"/>
      <c r="AD26" s="33">
        <v>1270.002125</v>
      </c>
      <c r="AE26" s="101"/>
      <c r="AF26" s="90"/>
      <c r="AG26" s="91"/>
      <c r="AH26" s="90"/>
      <c r="AI26" s="91"/>
      <c r="AJ26" s="90"/>
      <c r="AK26" s="89"/>
    </row>
    <row r="27" spans="1:38" ht="16.5" customHeight="1" x14ac:dyDescent="0.2">
      <c r="A27" s="298"/>
      <c r="B27" s="99"/>
      <c r="C27" s="270" t="s">
        <v>56</v>
      </c>
      <c r="D27" s="91">
        <v>3598.402</v>
      </c>
      <c r="E27" s="90"/>
      <c r="F27" s="89">
        <v>2453.8087099999998</v>
      </c>
      <c r="G27" s="90"/>
      <c r="H27" s="89">
        <v>5080.7309999999998</v>
      </c>
      <c r="I27" s="90"/>
      <c r="J27" s="89">
        <v>5709.8159999999998</v>
      </c>
      <c r="K27" s="92"/>
      <c r="L27" s="91">
        <v>2011.7159999999999</v>
      </c>
      <c r="M27" s="91"/>
      <c r="N27" s="91">
        <v>1259.7</v>
      </c>
      <c r="O27" s="34">
        <v>572.35200000000009</v>
      </c>
      <c r="P27" s="283">
        <v>1021.14</v>
      </c>
      <c r="Q27" s="283"/>
      <c r="R27" s="283">
        <v>788.17499999999995</v>
      </c>
      <c r="S27" s="93"/>
      <c r="T27" s="33">
        <v>1462.7460000000001</v>
      </c>
      <c r="U27" s="33"/>
      <c r="V27" s="33">
        <v>1522.26</v>
      </c>
      <c r="W27" s="33"/>
      <c r="X27" s="33">
        <v>1325.64</v>
      </c>
      <c r="Y27" s="33"/>
      <c r="Z27" s="33">
        <v>1399.1699999999998</v>
      </c>
      <c r="AA27" s="93"/>
      <c r="AB27" s="33">
        <v>19.2</v>
      </c>
      <c r="AC27" s="33"/>
      <c r="AD27" s="33">
        <v>9.6</v>
      </c>
      <c r="AE27" s="101"/>
      <c r="AF27" s="90"/>
      <c r="AG27" s="91"/>
      <c r="AH27" s="90"/>
      <c r="AI27" s="91"/>
      <c r="AJ27" s="90"/>
      <c r="AK27" s="89"/>
    </row>
    <row r="28" spans="1:38" ht="16.5" customHeight="1" x14ac:dyDescent="0.2">
      <c r="A28" s="298"/>
      <c r="B28" s="87"/>
      <c r="C28" s="103" t="s">
        <v>57</v>
      </c>
      <c r="D28" s="91">
        <v>71080.288360000006</v>
      </c>
      <c r="E28" s="90"/>
      <c r="F28" s="89">
        <v>57441.681039999996</v>
      </c>
      <c r="G28" s="90"/>
      <c r="H28" s="89">
        <v>28595.850098999999</v>
      </c>
      <c r="I28" s="90"/>
      <c r="J28" s="89">
        <v>26314.360281500001</v>
      </c>
      <c r="K28" s="92"/>
      <c r="L28" s="91">
        <v>11220.677449999999</v>
      </c>
      <c r="M28" s="91"/>
      <c r="N28" s="91">
        <v>7722.0049900000013</v>
      </c>
      <c r="O28" s="34">
        <v>11166.591259999999</v>
      </c>
      <c r="P28" s="283">
        <v>4137.7561599999999</v>
      </c>
      <c r="Q28" s="283"/>
      <c r="R28" s="283">
        <v>5515.4114989999998</v>
      </c>
      <c r="S28" s="93"/>
      <c r="T28" s="33">
        <v>5137.9886024999996</v>
      </c>
      <c r="U28" s="33"/>
      <c r="V28" s="33">
        <v>5073.5330990000002</v>
      </c>
      <c r="W28" s="33"/>
      <c r="X28" s="33">
        <v>9210.7487999999994</v>
      </c>
      <c r="Y28" s="33"/>
      <c r="Z28" s="33">
        <v>6892.0897800000002</v>
      </c>
      <c r="AA28" s="93"/>
      <c r="AB28" s="33">
        <v>12379.240169999999</v>
      </c>
      <c r="AC28" s="33"/>
      <c r="AD28" s="33">
        <v>14245.009989999999</v>
      </c>
      <c r="AE28" s="101"/>
      <c r="AF28" s="90"/>
      <c r="AG28" s="91"/>
      <c r="AH28" s="90"/>
      <c r="AI28" s="91"/>
      <c r="AJ28" s="90"/>
      <c r="AK28" s="89"/>
    </row>
    <row r="29" spans="1:38" ht="16.5" customHeight="1" x14ac:dyDescent="0.2">
      <c r="A29" s="298"/>
      <c r="B29" s="99"/>
      <c r="C29" s="270" t="s">
        <v>58</v>
      </c>
      <c r="D29" s="91">
        <v>1552.32</v>
      </c>
      <c r="E29" s="90"/>
      <c r="F29" s="89">
        <v>2758.14</v>
      </c>
      <c r="G29" s="90"/>
      <c r="H29" s="89">
        <v>3560.76</v>
      </c>
      <c r="I29" s="90"/>
      <c r="J29" s="89">
        <v>2238.56</v>
      </c>
      <c r="K29" s="92"/>
      <c r="L29" s="91">
        <v>957.6</v>
      </c>
      <c r="M29" s="91"/>
      <c r="N29" s="91">
        <v>1055.8800000000001</v>
      </c>
      <c r="O29" s="34">
        <v>341.46</v>
      </c>
      <c r="P29" s="283">
        <v>700.56</v>
      </c>
      <c r="Q29" s="283"/>
      <c r="R29" s="283">
        <v>846.72</v>
      </c>
      <c r="S29" s="93"/>
      <c r="T29" s="33">
        <v>645.91999999999996</v>
      </c>
      <c r="U29" s="33"/>
      <c r="V29" s="33">
        <v>987.84</v>
      </c>
      <c r="W29" s="33"/>
      <c r="X29" s="33">
        <v>241.92</v>
      </c>
      <c r="Y29" s="33"/>
      <c r="Z29" s="33">
        <v>362.88</v>
      </c>
      <c r="AA29" s="93"/>
      <c r="AB29" s="33">
        <v>480.06</v>
      </c>
      <c r="AC29" s="33"/>
      <c r="AD29" s="33">
        <v>504</v>
      </c>
      <c r="AE29" s="101"/>
      <c r="AF29" s="90"/>
      <c r="AG29" s="91"/>
      <c r="AH29" s="90"/>
      <c r="AI29" s="91"/>
      <c r="AJ29" s="90"/>
      <c r="AK29" s="89"/>
    </row>
    <row r="30" spans="1:38" ht="16.5" customHeight="1" x14ac:dyDescent="0.2">
      <c r="A30" s="298"/>
      <c r="B30" s="107"/>
      <c r="C30" s="216" t="s">
        <v>59</v>
      </c>
      <c r="D30" s="91">
        <v>12204.924999999999</v>
      </c>
      <c r="E30" s="271"/>
      <c r="F30" s="109">
        <v>9139.2360000000008</v>
      </c>
      <c r="G30" s="271"/>
      <c r="H30" s="109">
        <v>8574.7002800000009</v>
      </c>
      <c r="I30" s="271"/>
      <c r="J30" s="109">
        <v>5945.9944000000005</v>
      </c>
      <c r="K30" s="110"/>
      <c r="L30" s="91">
        <v>1977.6</v>
      </c>
      <c r="M30" s="91"/>
      <c r="N30" s="91">
        <v>2649.7200000000003</v>
      </c>
      <c r="O30" s="34">
        <v>1415.28</v>
      </c>
      <c r="P30" s="283">
        <v>2129.63</v>
      </c>
      <c r="Q30" s="283"/>
      <c r="R30" s="283">
        <v>1817.7502800000002</v>
      </c>
      <c r="S30" s="33"/>
      <c r="T30" s="33">
        <v>1626.96</v>
      </c>
      <c r="U30" s="33"/>
      <c r="V30" s="33">
        <v>1005.12</v>
      </c>
      <c r="W30" s="33"/>
      <c r="X30" s="33">
        <v>1524.5544</v>
      </c>
      <c r="Y30" s="33"/>
      <c r="Z30" s="33">
        <v>1789.3600000000001</v>
      </c>
      <c r="AA30" s="33"/>
      <c r="AB30" s="33">
        <v>1434.66</v>
      </c>
      <c r="AC30" s="33"/>
      <c r="AD30" s="33">
        <v>1612.8700000000001</v>
      </c>
      <c r="AE30" s="101"/>
      <c r="AF30" s="2"/>
      <c r="AG30" s="91"/>
      <c r="AH30" s="2"/>
      <c r="AI30" s="91"/>
      <c r="AJ30" s="2"/>
      <c r="AK30" s="109"/>
    </row>
    <row r="31" spans="1:38" ht="10.15" customHeight="1" x14ac:dyDescent="0.2">
      <c r="A31" s="298"/>
      <c r="B31" s="111"/>
      <c r="C31" s="272" t="s">
        <v>60</v>
      </c>
      <c r="D31" s="268"/>
      <c r="E31" s="271"/>
      <c r="F31" s="268"/>
      <c r="G31" s="271"/>
      <c r="H31" s="255"/>
      <c r="I31" s="271"/>
      <c r="J31" s="255"/>
      <c r="K31" s="113"/>
      <c r="L31" s="268"/>
      <c r="M31" s="268"/>
      <c r="N31" s="268"/>
      <c r="O31" s="268"/>
      <c r="P31" s="268"/>
      <c r="Q31" s="33"/>
      <c r="R31" s="268"/>
      <c r="S31" s="33"/>
      <c r="T31" s="33"/>
      <c r="U31" s="33"/>
      <c r="V31" s="33"/>
      <c r="W31" s="33"/>
      <c r="X31" s="33"/>
      <c r="Y31" s="33"/>
      <c r="Z31" s="33"/>
      <c r="AA31" s="33"/>
      <c r="AB31" s="33"/>
      <c r="AC31" s="33"/>
      <c r="AD31" s="33"/>
      <c r="AE31" s="130"/>
      <c r="AH31" s="73"/>
      <c r="AJ31" s="73"/>
    </row>
    <row r="32" spans="1:38" ht="6.6" customHeight="1" x14ac:dyDescent="0.2">
      <c r="A32" s="298"/>
      <c r="B32" s="36"/>
      <c r="C32" s="214"/>
      <c r="D32" s="273"/>
      <c r="E32" s="274"/>
      <c r="F32" s="268"/>
      <c r="G32" s="268"/>
      <c r="H32" s="268"/>
      <c r="I32" s="268"/>
      <c r="J32" s="268"/>
      <c r="K32" s="33"/>
      <c r="L32" s="273"/>
      <c r="M32" s="273"/>
      <c r="N32" s="273"/>
      <c r="O32" s="273"/>
      <c r="P32" s="273"/>
      <c r="Q32" s="119"/>
      <c r="R32" s="268"/>
      <c r="S32" s="119"/>
      <c r="T32" s="119"/>
      <c r="U32" s="119"/>
      <c r="V32" s="119"/>
      <c r="W32" s="119"/>
      <c r="X32" s="119"/>
      <c r="Y32" s="119"/>
      <c r="Z32" s="119"/>
      <c r="AA32" s="119"/>
      <c r="AB32" s="119"/>
      <c r="AC32" s="119"/>
      <c r="AD32" s="119"/>
      <c r="AE32" s="130"/>
      <c r="AH32" s="73"/>
      <c r="AJ32" s="73"/>
    </row>
    <row r="33" spans="1:36" ht="3" customHeight="1" thickBot="1" x14ac:dyDescent="0.25">
      <c r="A33" s="298"/>
      <c r="B33" s="114"/>
      <c r="C33" s="51"/>
      <c r="D33" s="115"/>
      <c r="E33" s="115"/>
      <c r="F33" s="116"/>
      <c r="G33" s="116"/>
      <c r="H33" s="116"/>
      <c r="I33" s="116"/>
      <c r="J33" s="116"/>
      <c r="K33" s="117"/>
      <c r="L33" s="116"/>
      <c r="M33" s="116"/>
      <c r="N33" s="116"/>
      <c r="O33" s="116"/>
      <c r="P33" s="116"/>
      <c r="Q33" s="118"/>
      <c r="R33" s="116"/>
      <c r="S33" s="118"/>
      <c r="T33" s="118"/>
      <c r="U33" s="118"/>
      <c r="V33" s="118"/>
      <c r="W33" s="118"/>
      <c r="X33" s="118"/>
      <c r="Y33" s="118"/>
      <c r="Z33" s="118"/>
      <c r="AA33" s="118"/>
      <c r="AB33" s="118"/>
      <c r="AC33" s="118"/>
      <c r="AD33" s="118"/>
      <c r="AE33" s="282"/>
      <c r="AH33" s="73"/>
      <c r="AJ33" s="73"/>
    </row>
    <row r="34" spans="1:36" ht="14.25" customHeight="1" x14ac:dyDescent="0.2">
      <c r="A34" s="298"/>
      <c r="B34" s="2" t="s">
        <v>61</v>
      </c>
      <c r="C34" s="2"/>
      <c r="D34" s="2"/>
      <c r="E34" s="2"/>
      <c r="F34" s="5"/>
      <c r="G34" s="5"/>
      <c r="H34" s="5"/>
      <c r="I34" s="5"/>
      <c r="J34" s="120"/>
      <c r="K34" s="120"/>
      <c r="L34" s="5"/>
      <c r="M34" s="5"/>
      <c r="N34" s="5"/>
      <c r="O34" s="5"/>
      <c r="P34" s="5"/>
      <c r="Q34" s="5"/>
      <c r="R34" s="5"/>
      <c r="S34" s="5"/>
      <c r="T34" s="5"/>
      <c r="U34" s="5"/>
      <c r="V34" s="5"/>
      <c r="W34" s="5"/>
      <c r="X34" s="5"/>
      <c r="Y34" s="5"/>
      <c r="Z34" s="5"/>
      <c r="AA34" s="5"/>
      <c r="AB34" s="5"/>
      <c r="AC34" s="5"/>
      <c r="AD34" s="5"/>
      <c r="AH34" s="73"/>
      <c r="AJ34" s="73"/>
    </row>
    <row r="35" spans="1:36" ht="15.6" customHeight="1" x14ac:dyDescent="0.2">
      <c r="A35" s="298"/>
      <c r="B35" s="5" t="s">
        <v>62</v>
      </c>
      <c r="C35" s="145"/>
      <c r="D35" s="102"/>
      <c r="E35" s="102"/>
      <c r="F35" s="121"/>
      <c r="G35" s="122"/>
      <c r="H35" s="123"/>
      <c r="I35" s="122"/>
      <c r="J35" s="123"/>
      <c r="K35" s="122"/>
      <c r="L35" s="122"/>
      <c r="M35" s="122"/>
      <c r="N35" s="122"/>
      <c r="O35" s="122"/>
      <c r="P35" s="122"/>
      <c r="Q35" s="123"/>
      <c r="R35" s="122"/>
      <c r="S35" s="123"/>
      <c r="T35" s="123"/>
      <c r="U35" s="123"/>
      <c r="V35" s="123"/>
      <c r="W35" s="123"/>
      <c r="X35" s="123"/>
      <c r="Y35" s="123"/>
      <c r="Z35" s="123"/>
      <c r="AA35" s="123"/>
      <c r="AB35" s="123"/>
      <c r="AC35" s="123"/>
      <c r="AD35" s="123"/>
    </row>
    <row r="36" spans="1:36" ht="13.15" customHeight="1" x14ac:dyDescent="0.2">
      <c r="A36" s="124"/>
      <c r="B36" s="2"/>
      <c r="C36" s="2" t="s">
        <v>80</v>
      </c>
      <c r="D36" s="125"/>
      <c r="E36" s="125"/>
      <c r="F36" s="126"/>
      <c r="G36" s="126"/>
      <c r="H36" s="56"/>
      <c r="I36" s="90"/>
      <c r="J36" s="5"/>
      <c r="K36" s="5"/>
      <c r="L36" s="5"/>
      <c r="M36" s="5"/>
      <c r="N36" s="5"/>
      <c r="O36" s="5"/>
      <c r="P36" s="5"/>
      <c r="Q36" s="5"/>
      <c r="R36" s="5"/>
      <c r="S36" s="5"/>
      <c r="T36" s="5"/>
      <c r="U36" s="5"/>
      <c r="V36" s="5"/>
      <c r="W36" s="5"/>
      <c r="X36" s="5"/>
      <c r="Y36" s="5"/>
      <c r="Z36" s="5"/>
      <c r="AA36" s="5"/>
      <c r="AB36" s="5"/>
      <c r="AC36" s="5"/>
      <c r="AD36" s="5"/>
      <c r="AH36" s="73"/>
      <c r="AJ36" s="73"/>
    </row>
    <row r="37" spans="1:36" ht="14.45" customHeight="1" x14ac:dyDescent="0.2">
      <c r="A37" s="124"/>
      <c r="B37" s="124"/>
      <c r="C37" s="5" t="s">
        <v>172</v>
      </c>
      <c r="D37" s="125"/>
      <c r="E37" s="125"/>
      <c r="F37" s="5"/>
      <c r="G37" s="5"/>
      <c r="H37" s="5"/>
      <c r="I37" s="5"/>
      <c r="J37" s="120"/>
      <c r="K37" s="120"/>
      <c r="L37" s="5"/>
      <c r="M37" s="5"/>
      <c r="N37" s="5"/>
      <c r="O37" s="5"/>
      <c r="P37" s="5"/>
      <c r="Q37" s="32"/>
      <c r="R37" s="127"/>
      <c r="S37" s="32"/>
      <c r="T37" s="32"/>
      <c r="U37" s="32"/>
      <c r="V37" s="32"/>
      <c r="W37" s="32"/>
      <c r="X37" s="32"/>
      <c r="Y37" s="32"/>
      <c r="Z37" s="32"/>
      <c r="AA37" s="32"/>
      <c r="AB37" s="32"/>
      <c r="AC37" s="32"/>
      <c r="AD37" s="32"/>
      <c r="AH37" s="73"/>
      <c r="AJ37" s="73"/>
    </row>
    <row r="38" spans="1:36" x14ac:dyDescent="0.2">
      <c r="AH38" s="73"/>
    </row>
    <row r="39" spans="1:36" x14ac:dyDescent="0.2">
      <c r="AH39" s="73"/>
    </row>
    <row r="40" spans="1:36" x14ac:dyDescent="0.2">
      <c r="AH40" s="73"/>
    </row>
    <row r="41" spans="1:36" x14ac:dyDescent="0.2">
      <c r="AH41" s="73"/>
    </row>
    <row r="42" spans="1:36" x14ac:dyDescent="0.2">
      <c r="AH42" s="73"/>
    </row>
    <row r="43" spans="1:36" x14ac:dyDescent="0.2">
      <c r="AH43" s="73"/>
    </row>
    <row r="44" spans="1:36" x14ac:dyDescent="0.2">
      <c r="AH44" s="73"/>
    </row>
    <row r="45" spans="1:36" x14ac:dyDescent="0.2">
      <c r="AH45" s="73"/>
    </row>
    <row r="46" spans="1:36" x14ac:dyDescent="0.2">
      <c r="AH46" s="73"/>
    </row>
    <row r="47" spans="1:36" x14ac:dyDescent="0.2">
      <c r="AH47" s="73"/>
    </row>
    <row r="48" spans="1:36" x14ac:dyDescent="0.2">
      <c r="AH48" s="73"/>
    </row>
    <row r="49" spans="4:34" x14ac:dyDescent="0.2">
      <c r="AH49" s="73"/>
    </row>
    <row r="50" spans="4:34" x14ac:dyDescent="0.2">
      <c r="AH50" s="73"/>
    </row>
    <row r="51" spans="4:34" x14ac:dyDescent="0.2">
      <c r="D51" s="149"/>
      <c r="E51" s="149"/>
      <c r="AH51" s="73"/>
    </row>
    <row r="52" spans="4:34" x14ac:dyDescent="0.2">
      <c r="D52" s="149"/>
      <c r="E52" s="149"/>
      <c r="F52" s="149"/>
      <c r="G52" s="149"/>
      <c r="H52" s="146"/>
      <c r="I52" s="146"/>
      <c r="J52" s="146"/>
    </row>
  </sheetData>
  <mergeCells count="4">
    <mergeCell ref="A4:A35"/>
    <mergeCell ref="L7:R7"/>
    <mergeCell ref="T7:Z7"/>
    <mergeCell ref="AB7:AD7"/>
  </mergeCells>
  <phoneticPr fontId="18" type="noConversion"/>
  <printOptions horizontalCentered="1" verticalCentered="1"/>
  <pageMargins left="0" right="0"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pageSetUpPr fitToPage="1"/>
  </sheetPr>
  <dimension ref="A1:AK74"/>
  <sheetViews>
    <sheetView tabSelected="1" zoomScaleNormal="100" zoomScaleSheetLayoutView="64" workbookViewId="0">
      <selection activeCell="J2" sqref="J2"/>
    </sheetView>
  </sheetViews>
  <sheetFormatPr defaultColWidth="9.28515625" defaultRowHeight="12.75" x14ac:dyDescent="0.2"/>
  <cols>
    <col min="1" max="1" width="5.42578125" style="69" customWidth="1"/>
    <col min="2" max="2" width="1.28515625" style="69" customWidth="1"/>
    <col min="3" max="3" width="18.28515625" style="69" customWidth="1"/>
    <col min="4" max="4" width="9" style="73" bestFit="1" customWidth="1"/>
    <col min="5" max="5" width="1.42578125" style="73" customWidth="1"/>
    <col min="6" max="6" width="9.28515625" style="69" bestFit="1" customWidth="1"/>
    <col min="7" max="7" width="1.42578125" style="69" customWidth="1"/>
    <col min="8" max="8" width="9.28515625" style="69" bestFit="1" customWidth="1"/>
    <col min="9" max="9" width="1.42578125" style="69" customWidth="1"/>
    <col min="10" max="10" width="9.28515625" style="69" bestFit="1" customWidth="1"/>
    <col min="11" max="11" width="2.42578125" style="69" customWidth="1"/>
    <col min="12" max="12" width="8.42578125" style="69" customWidth="1"/>
    <col min="13" max="13" width="1.42578125" style="69" customWidth="1"/>
    <col min="14" max="14" width="8.42578125" style="69" customWidth="1"/>
    <col min="15" max="15" width="1.28515625" style="69" customWidth="1"/>
    <col min="16" max="16" width="9.28515625" style="69" bestFit="1" customWidth="1"/>
    <col min="17" max="17" width="1.42578125" style="69" customWidth="1"/>
    <col min="18" max="18" width="8.5703125" style="69" customWidth="1"/>
    <col min="19" max="19" width="2.7109375" style="69" customWidth="1"/>
    <col min="20" max="20" width="9" style="69" bestFit="1" customWidth="1"/>
    <col min="21" max="21" width="1.7109375" style="69" customWidth="1"/>
    <col min="22" max="22" width="9.28515625" style="69" bestFit="1" customWidth="1"/>
    <col min="23" max="23" width="1.7109375" style="69" customWidth="1"/>
    <col min="24" max="24" width="8.140625" style="69" customWidth="1"/>
    <col min="25" max="25" width="2.7109375" style="69" customWidth="1"/>
    <col min="26" max="26" width="9.28515625" style="69" customWidth="1"/>
    <col min="27" max="27" width="3.28515625" style="69" customWidth="1"/>
    <col min="28" max="28" width="10.28515625" style="69" customWidth="1"/>
    <col min="29" max="29" width="2.140625" style="69" customWidth="1"/>
    <col min="30" max="30" width="10.28515625" style="69" customWidth="1"/>
    <col min="31" max="31" width="2.140625" style="69" customWidth="1"/>
    <col min="32" max="16384" width="9.28515625" style="69"/>
  </cols>
  <sheetData>
    <row r="1" spans="1:37" ht="12" customHeight="1" x14ac:dyDescent="0.2">
      <c r="B1" s="70" t="s">
        <v>191</v>
      </c>
      <c r="C1" s="70"/>
      <c r="D1" s="70"/>
      <c r="E1" s="70"/>
    </row>
    <row r="2" spans="1:37" ht="12" customHeight="1" x14ac:dyDescent="0.2">
      <c r="B2" s="71" t="s">
        <v>192</v>
      </c>
      <c r="C2" s="71"/>
      <c r="D2" s="72"/>
      <c r="E2" s="72"/>
    </row>
    <row r="3" spans="1:37" ht="13.15" customHeight="1" x14ac:dyDescent="0.2">
      <c r="A3" s="284"/>
      <c r="B3" s="284"/>
      <c r="C3" s="9"/>
      <c r="D3" s="125"/>
      <c r="E3" s="125"/>
      <c r="F3" s="5"/>
      <c r="G3" s="5"/>
      <c r="H3" s="5"/>
      <c r="I3" s="5"/>
      <c r="J3" s="120"/>
      <c r="K3" s="120"/>
      <c r="L3" s="5"/>
      <c r="M3" s="5"/>
      <c r="N3" s="5"/>
      <c r="O3" s="5"/>
      <c r="P3" s="5"/>
      <c r="Q3" s="32"/>
      <c r="R3" s="127"/>
      <c r="S3" s="32"/>
      <c r="T3" s="32"/>
      <c r="U3" s="32"/>
      <c r="V3" s="32"/>
      <c r="W3" s="32"/>
      <c r="X3" s="32"/>
      <c r="Y3" s="32"/>
      <c r="Z3" s="32"/>
      <c r="AA3" s="32"/>
      <c r="AB3" s="32"/>
      <c r="AC3" s="32"/>
      <c r="AD3" s="32"/>
      <c r="AE3" s="286" t="s">
        <v>0</v>
      </c>
      <c r="AH3" s="73"/>
      <c r="AJ3" s="73"/>
    </row>
    <row r="4" spans="1:37" ht="12.75" customHeight="1" x14ac:dyDescent="0.2">
      <c r="B4" s="5"/>
      <c r="C4" s="5"/>
      <c r="D4" s="2"/>
      <c r="E4" s="2"/>
      <c r="F4" s="5"/>
      <c r="G4" s="5"/>
      <c r="H4" s="5"/>
      <c r="I4" s="5"/>
      <c r="J4" s="5"/>
      <c r="K4" s="5"/>
      <c r="L4" s="5"/>
      <c r="M4" s="5"/>
      <c r="N4" s="5"/>
      <c r="O4" s="5"/>
      <c r="P4" s="5"/>
      <c r="Q4" s="5"/>
      <c r="R4" s="5"/>
      <c r="S4" s="242"/>
      <c r="T4" s="242"/>
      <c r="U4" s="242"/>
      <c r="V4" s="242"/>
      <c r="W4" s="242"/>
      <c r="X4" s="242"/>
      <c r="Y4" s="242"/>
      <c r="Z4" s="242"/>
      <c r="AA4" s="242"/>
      <c r="AB4" s="242"/>
      <c r="AC4" s="242"/>
      <c r="AD4" s="242"/>
      <c r="AE4" s="285" t="s">
        <v>39</v>
      </c>
      <c r="AH4" s="73"/>
      <c r="AJ4" s="73"/>
    </row>
    <row r="5" spans="1:37" ht="6.75" customHeight="1" thickBot="1" x14ac:dyDescent="0.25">
      <c r="A5" s="298">
        <v>32</v>
      </c>
      <c r="B5" s="5"/>
      <c r="C5" s="5"/>
      <c r="D5" s="2"/>
      <c r="E5" s="2"/>
      <c r="F5" s="5"/>
      <c r="G5" s="5"/>
      <c r="H5" s="5"/>
      <c r="I5" s="5"/>
      <c r="J5" s="5"/>
      <c r="K5" s="5"/>
      <c r="L5" s="5"/>
      <c r="M5" s="5"/>
      <c r="N5" s="5"/>
      <c r="O5" s="5"/>
      <c r="P5" s="5"/>
      <c r="Q5" s="5"/>
      <c r="R5" s="5"/>
      <c r="S5" s="5"/>
      <c r="T5" s="5"/>
      <c r="U5" s="5"/>
      <c r="V5" s="5"/>
      <c r="W5" s="5"/>
      <c r="X5" s="5"/>
      <c r="Y5" s="5"/>
      <c r="Z5" s="5"/>
      <c r="AA5" s="5"/>
      <c r="AB5" s="5"/>
      <c r="AC5" s="5"/>
      <c r="AD5" s="5"/>
      <c r="AH5" s="73"/>
      <c r="AJ5" s="73"/>
    </row>
    <row r="6" spans="1:37" ht="4.5" customHeight="1" x14ac:dyDescent="0.2">
      <c r="A6" s="298"/>
      <c r="B6" s="75"/>
      <c r="C6" s="76"/>
      <c r="D6" s="77"/>
      <c r="E6" s="77"/>
      <c r="F6" s="76"/>
      <c r="G6" s="76"/>
      <c r="H6" s="76"/>
      <c r="I6" s="76"/>
      <c r="J6" s="76"/>
      <c r="K6" s="76"/>
      <c r="L6" s="76"/>
      <c r="M6" s="76"/>
      <c r="N6" s="76"/>
      <c r="O6" s="76"/>
      <c r="P6" s="76"/>
      <c r="Q6" s="76"/>
      <c r="R6" s="76"/>
      <c r="S6" s="76"/>
      <c r="T6" s="76"/>
      <c r="U6" s="76"/>
      <c r="V6" s="76"/>
      <c r="W6" s="76"/>
      <c r="X6" s="76"/>
      <c r="Y6" s="76"/>
      <c r="Z6" s="76"/>
      <c r="AA6" s="76"/>
      <c r="AB6" s="76"/>
      <c r="AC6" s="76"/>
      <c r="AD6" s="76"/>
      <c r="AE6" s="281"/>
      <c r="AH6" s="73"/>
      <c r="AJ6" s="73"/>
    </row>
    <row r="7" spans="1:37" ht="13.5" customHeight="1" x14ac:dyDescent="0.2">
      <c r="A7" s="298"/>
      <c r="B7" s="80"/>
      <c r="C7" s="261" t="s">
        <v>40</v>
      </c>
      <c r="D7" s="248">
        <v>2019</v>
      </c>
      <c r="E7" s="248"/>
      <c r="F7" s="248">
        <v>2020</v>
      </c>
      <c r="G7" s="248"/>
      <c r="H7" s="248">
        <v>2021</v>
      </c>
      <c r="I7" s="248"/>
      <c r="J7" s="248" t="s">
        <v>206</v>
      </c>
      <c r="K7" s="229"/>
      <c r="L7" s="299">
        <v>2021</v>
      </c>
      <c r="M7" s="299"/>
      <c r="N7" s="299"/>
      <c r="O7" s="299"/>
      <c r="P7" s="299"/>
      <c r="Q7" s="299"/>
      <c r="R7" s="299"/>
      <c r="S7" s="263"/>
      <c r="T7" s="299">
        <v>2022</v>
      </c>
      <c r="U7" s="299"/>
      <c r="V7" s="299"/>
      <c r="W7" s="299"/>
      <c r="X7" s="299"/>
      <c r="Y7" s="299"/>
      <c r="Z7" s="299"/>
      <c r="AA7" s="263"/>
      <c r="AB7" s="299">
        <v>2023</v>
      </c>
      <c r="AC7" s="299"/>
      <c r="AD7" s="299"/>
      <c r="AE7" s="82"/>
      <c r="AH7" s="73"/>
      <c r="AJ7" s="73"/>
    </row>
    <row r="8" spans="1:37" ht="11.25" customHeight="1" x14ac:dyDescent="0.2">
      <c r="A8" s="298"/>
      <c r="B8" s="83"/>
      <c r="C8" s="264" t="s">
        <v>41</v>
      </c>
      <c r="D8" s="261"/>
      <c r="E8" s="261"/>
      <c r="F8" s="261"/>
      <c r="G8" s="261"/>
      <c r="H8" s="261"/>
      <c r="I8" s="261"/>
      <c r="J8" s="261"/>
      <c r="K8" s="229"/>
      <c r="L8" s="237"/>
      <c r="M8" s="237"/>
      <c r="N8" s="237"/>
      <c r="O8" s="251"/>
      <c r="P8" s="260"/>
      <c r="Q8" s="260"/>
      <c r="R8" s="260"/>
      <c r="S8" s="237"/>
      <c r="T8" s="237"/>
      <c r="U8" s="237"/>
      <c r="V8" s="237"/>
      <c r="W8" s="237"/>
      <c r="X8" s="237"/>
      <c r="Y8" s="237"/>
      <c r="Z8" s="237"/>
      <c r="AA8" s="237"/>
      <c r="AB8" s="237"/>
      <c r="AC8" s="237"/>
      <c r="AD8" s="237"/>
      <c r="AE8" s="82"/>
      <c r="AH8" s="73"/>
      <c r="AJ8" s="73"/>
    </row>
    <row r="9" spans="1:37" ht="6" customHeight="1" x14ac:dyDescent="0.2">
      <c r="A9" s="298"/>
      <c r="B9" s="84"/>
      <c r="C9" s="265"/>
      <c r="D9" s="261"/>
      <c r="E9" s="261"/>
      <c r="F9" s="261"/>
      <c r="G9" s="261"/>
      <c r="H9" s="261"/>
      <c r="I9" s="261"/>
      <c r="J9" s="261"/>
      <c r="K9" s="229"/>
      <c r="L9" s="237"/>
      <c r="M9" s="237"/>
      <c r="N9" s="237"/>
      <c r="O9" s="237"/>
      <c r="P9" s="260"/>
      <c r="Q9" s="260"/>
      <c r="R9" s="260"/>
      <c r="S9" s="237"/>
      <c r="T9" s="237"/>
      <c r="U9" s="237"/>
      <c r="V9" s="237"/>
      <c r="W9" s="237"/>
      <c r="X9" s="237"/>
      <c r="Y9" s="237"/>
      <c r="Z9" s="237"/>
      <c r="AA9" s="237"/>
      <c r="AB9" s="237"/>
      <c r="AC9" s="237"/>
      <c r="AD9" s="237"/>
      <c r="AE9" s="82"/>
      <c r="AH9" s="73"/>
      <c r="AJ9" s="73"/>
    </row>
    <row r="10" spans="1:37" x14ac:dyDescent="0.2">
      <c r="A10" s="298"/>
      <c r="B10" s="84"/>
      <c r="C10" s="265"/>
      <c r="D10" s="261"/>
      <c r="E10" s="261"/>
      <c r="F10" s="261"/>
      <c r="G10" s="261"/>
      <c r="H10" s="261"/>
      <c r="I10" s="261"/>
      <c r="J10" s="261"/>
      <c r="K10" s="229"/>
      <c r="L10" s="249" t="s">
        <v>157</v>
      </c>
      <c r="M10" s="249"/>
      <c r="N10" s="249" t="s">
        <v>158</v>
      </c>
      <c r="O10" s="249"/>
      <c r="P10" s="249" t="s">
        <v>159</v>
      </c>
      <c r="Q10" s="249"/>
      <c r="R10" s="249" t="s">
        <v>160</v>
      </c>
      <c r="S10" s="249"/>
      <c r="T10" s="249" t="s">
        <v>157</v>
      </c>
      <c r="U10" s="249"/>
      <c r="V10" s="249" t="s">
        <v>158</v>
      </c>
      <c r="W10" s="249"/>
      <c r="X10" s="249" t="s">
        <v>159</v>
      </c>
      <c r="Y10" s="249"/>
      <c r="Z10" s="249" t="s">
        <v>160</v>
      </c>
      <c r="AA10" s="249"/>
      <c r="AB10" s="249" t="s">
        <v>200</v>
      </c>
      <c r="AC10" s="249"/>
      <c r="AD10" s="249" t="s">
        <v>203</v>
      </c>
      <c r="AE10" s="82"/>
      <c r="AH10" s="73"/>
      <c r="AJ10" s="73"/>
    </row>
    <row r="11" spans="1:37" ht="15" x14ac:dyDescent="0.25">
      <c r="A11" s="298"/>
      <c r="B11" s="84"/>
      <c r="C11" s="265"/>
      <c r="D11" s="262"/>
      <c r="E11" s="262"/>
      <c r="F11" s="262"/>
      <c r="G11" s="262"/>
      <c r="H11" s="262"/>
      <c r="I11" s="262"/>
      <c r="J11" s="262"/>
      <c r="K11" s="262"/>
      <c r="L11" s="251" t="s">
        <v>165</v>
      </c>
      <c r="M11" s="275"/>
      <c r="N11" s="251" t="s">
        <v>166</v>
      </c>
      <c r="O11" s="249"/>
      <c r="P11" s="239" t="s">
        <v>167</v>
      </c>
      <c r="Q11" s="239"/>
      <c r="R11" s="239" t="s">
        <v>168</v>
      </c>
      <c r="S11" s="275"/>
      <c r="T11" s="251" t="s">
        <v>165</v>
      </c>
      <c r="U11" s="251"/>
      <c r="V11" s="251" t="s">
        <v>166</v>
      </c>
      <c r="W11" s="251"/>
      <c r="X11" s="251" t="s">
        <v>167</v>
      </c>
      <c r="Y11" s="251"/>
      <c r="Z11" s="251" t="s">
        <v>168</v>
      </c>
      <c r="AA11" s="275"/>
      <c r="AB11" s="251" t="s">
        <v>201</v>
      </c>
      <c r="AC11" s="251"/>
      <c r="AD11" s="251" t="s">
        <v>204</v>
      </c>
      <c r="AE11" s="82"/>
      <c r="AF11" s="128"/>
      <c r="AH11" s="73"/>
    </row>
    <row r="12" spans="1:37" ht="3" customHeight="1" x14ac:dyDescent="0.2">
      <c r="A12" s="298"/>
      <c r="B12" s="84"/>
      <c r="C12" s="265"/>
      <c r="D12" s="261"/>
      <c r="E12" s="261"/>
      <c r="F12" s="261"/>
      <c r="G12" s="261"/>
      <c r="H12" s="261"/>
      <c r="I12" s="261"/>
      <c r="J12" s="261"/>
      <c r="K12" s="261"/>
      <c r="L12" s="229"/>
      <c r="M12" s="229"/>
      <c r="N12" s="229"/>
      <c r="O12" s="260"/>
      <c r="P12" s="260"/>
      <c r="Q12" s="260"/>
      <c r="R12" s="260"/>
      <c r="S12" s="260"/>
      <c r="T12" s="260"/>
      <c r="U12" s="260"/>
      <c r="V12" s="260"/>
      <c r="W12" s="260"/>
      <c r="X12" s="260"/>
      <c r="Y12" s="260"/>
      <c r="Z12" s="260"/>
      <c r="AA12" s="260"/>
      <c r="AB12" s="260"/>
      <c r="AC12" s="260"/>
      <c r="AD12" s="260"/>
      <c r="AE12" s="82"/>
      <c r="AH12" s="73"/>
    </row>
    <row r="13" spans="1:37" ht="5.25" customHeight="1" x14ac:dyDescent="0.2">
      <c r="A13" s="298"/>
      <c r="B13" s="129"/>
      <c r="C13" s="268"/>
      <c r="D13" s="274"/>
      <c r="E13" s="274"/>
      <c r="F13" s="274"/>
      <c r="G13" s="274"/>
      <c r="H13" s="274"/>
      <c r="I13" s="274"/>
      <c r="J13" s="274"/>
      <c r="K13" s="274"/>
      <c r="L13" s="274"/>
      <c r="M13" s="274"/>
      <c r="N13" s="274"/>
      <c r="O13" s="268"/>
      <c r="P13" s="268"/>
      <c r="Q13" s="268"/>
      <c r="R13" s="268"/>
      <c r="S13" s="268"/>
      <c r="T13" s="268"/>
      <c r="U13" s="268"/>
      <c r="V13" s="268"/>
      <c r="W13" s="268"/>
      <c r="X13" s="268"/>
      <c r="Y13" s="268"/>
      <c r="Z13" s="268"/>
      <c r="AA13" s="268"/>
      <c r="AB13" s="268"/>
      <c r="AC13" s="268"/>
      <c r="AD13" s="268"/>
      <c r="AE13" s="130"/>
      <c r="AH13" s="73"/>
      <c r="AJ13" s="73"/>
    </row>
    <row r="14" spans="1:37" ht="16.5" customHeight="1" x14ac:dyDescent="0.25">
      <c r="A14" s="298"/>
      <c r="B14" s="107"/>
      <c r="C14" s="216" t="s">
        <v>63</v>
      </c>
      <c r="D14" s="89">
        <v>9169.86</v>
      </c>
      <c r="E14" s="271"/>
      <c r="F14" s="109">
        <v>7642.4255999999996</v>
      </c>
      <c r="G14" s="271"/>
      <c r="H14" s="109">
        <v>8715.1039999999994</v>
      </c>
      <c r="I14" s="271"/>
      <c r="J14" s="109">
        <v>10899.605</v>
      </c>
      <c r="K14" s="110"/>
      <c r="L14" s="91">
        <v>2028.2840000000001</v>
      </c>
      <c r="M14" s="91"/>
      <c r="N14" s="91">
        <v>1678.3200000000002</v>
      </c>
      <c r="O14" s="34">
        <v>1358.2800000000002</v>
      </c>
      <c r="P14" s="283">
        <v>3255.84</v>
      </c>
      <c r="Q14" s="283"/>
      <c r="R14" s="283">
        <v>1752.6599999999999</v>
      </c>
      <c r="S14" s="93"/>
      <c r="T14" s="33">
        <v>2545.98</v>
      </c>
      <c r="U14" s="33"/>
      <c r="V14" s="33">
        <v>3429.7200000000003</v>
      </c>
      <c r="W14" s="33"/>
      <c r="X14" s="33">
        <v>2593.08</v>
      </c>
      <c r="Y14" s="33"/>
      <c r="Z14" s="33">
        <v>2330.8249999999998</v>
      </c>
      <c r="AA14" s="93"/>
      <c r="AB14" s="33">
        <v>2404.08</v>
      </c>
      <c r="AC14" s="33"/>
      <c r="AD14" s="33">
        <v>2172.6329999999998</v>
      </c>
      <c r="AE14" s="130"/>
      <c r="AF14"/>
      <c r="AH14" s="73"/>
      <c r="AJ14" s="73"/>
    </row>
    <row r="15" spans="1:37" ht="16.5" customHeight="1" x14ac:dyDescent="0.2">
      <c r="A15" s="298"/>
      <c r="B15" s="107"/>
      <c r="C15" s="216" t="s">
        <v>64</v>
      </c>
      <c r="D15" s="91">
        <v>1994.6759199999999</v>
      </c>
      <c r="E15" s="271"/>
      <c r="F15" s="109">
        <v>256.86439999999999</v>
      </c>
      <c r="G15" s="271"/>
      <c r="H15" s="109">
        <v>1770.74596</v>
      </c>
      <c r="I15" s="271"/>
      <c r="J15" s="109">
        <v>2867.1727599999999</v>
      </c>
      <c r="K15" s="110"/>
      <c r="L15" s="91">
        <v>60.48</v>
      </c>
      <c r="M15" s="91"/>
      <c r="N15" s="91">
        <v>381.2192</v>
      </c>
      <c r="O15" s="34">
        <v>20.16</v>
      </c>
      <c r="P15" s="283">
        <v>260.29383999999999</v>
      </c>
      <c r="Q15" s="283"/>
      <c r="R15" s="283">
        <v>1068.7529199999999</v>
      </c>
      <c r="S15" s="93"/>
      <c r="T15" s="33">
        <v>1146.3072</v>
      </c>
      <c r="U15" s="33"/>
      <c r="V15" s="33">
        <v>482.0856</v>
      </c>
      <c r="W15" s="33"/>
      <c r="X15" s="33">
        <v>974.09075999999993</v>
      </c>
      <c r="Y15" s="33"/>
      <c r="Z15" s="33">
        <v>264.68920000000003</v>
      </c>
      <c r="AA15" s="93"/>
      <c r="AB15" s="33">
        <v>730.17276000000004</v>
      </c>
      <c r="AC15" s="33"/>
      <c r="AD15" s="33">
        <v>302.39999999999998</v>
      </c>
      <c r="AE15" s="101"/>
      <c r="AF15" s="2"/>
      <c r="AG15" s="89"/>
      <c r="AH15" s="2"/>
      <c r="AI15" s="89"/>
      <c r="AJ15" s="2"/>
      <c r="AK15" s="109"/>
    </row>
    <row r="16" spans="1:37" ht="16.5" customHeight="1" x14ac:dyDescent="0.2">
      <c r="A16" s="298"/>
      <c r="B16" s="107"/>
      <c r="C16" s="216" t="s">
        <v>65</v>
      </c>
      <c r="D16" s="91">
        <v>2492.0007199999995</v>
      </c>
      <c r="E16" s="271"/>
      <c r="F16" s="109">
        <v>2446.0790400000001</v>
      </c>
      <c r="G16" s="271"/>
      <c r="H16" s="109">
        <v>10997.874</v>
      </c>
      <c r="I16" s="271"/>
      <c r="J16" s="109">
        <v>8622.56</v>
      </c>
      <c r="K16" s="110"/>
      <c r="L16" s="91">
        <v>2494.9139999999998</v>
      </c>
      <c r="M16" s="91"/>
      <c r="N16" s="91">
        <v>1960.8799999999999</v>
      </c>
      <c r="O16" s="34">
        <v>297.60000000000002</v>
      </c>
      <c r="P16" s="283">
        <v>2232.56</v>
      </c>
      <c r="Q16" s="283"/>
      <c r="R16" s="283">
        <v>4309.5200000000004</v>
      </c>
      <c r="S16" s="93"/>
      <c r="T16" s="33">
        <v>1816.4</v>
      </c>
      <c r="U16" s="33"/>
      <c r="V16" s="33">
        <v>2917.9199999999996</v>
      </c>
      <c r="W16" s="33"/>
      <c r="X16" s="33">
        <v>2946</v>
      </c>
      <c r="Y16" s="33"/>
      <c r="Z16" s="33">
        <v>942.24</v>
      </c>
      <c r="AA16" s="93"/>
      <c r="AB16" s="33">
        <v>2000.6220000000001</v>
      </c>
      <c r="AC16" s="33"/>
      <c r="AD16" s="33">
        <v>4965.5439999999999</v>
      </c>
      <c r="AE16" s="101"/>
      <c r="AF16" s="2"/>
      <c r="AG16" s="91"/>
      <c r="AH16" s="2"/>
      <c r="AI16" s="91"/>
      <c r="AJ16" s="2"/>
      <c r="AK16" s="109"/>
    </row>
    <row r="17" spans="1:37" ht="16.5" customHeight="1" x14ac:dyDescent="0.2">
      <c r="A17" s="298"/>
      <c r="B17" s="107"/>
      <c r="C17" s="276" t="s">
        <v>66</v>
      </c>
      <c r="D17" s="91">
        <v>7613.2860800000008</v>
      </c>
      <c r="E17" s="271"/>
      <c r="F17" s="109">
        <v>6175.6907399999991</v>
      </c>
      <c r="G17" s="271"/>
      <c r="H17" s="109">
        <v>9650.2263380000022</v>
      </c>
      <c r="I17" s="271"/>
      <c r="J17" s="109">
        <v>3062.4122830000001</v>
      </c>
      <c r="K17" s="110"/>
      <c r="L17" s="91">
        <v>974.68663000000015</v>
      </c>
      <c r="M17" s="91"/>
      <c r="N17" s="91">
        <v>1433.82464</v>
      </c>
      <c r="O17" s="34">
        <v>1343.7341999999999</v>
      </c>
      <c r="P17" s="283">
        <v>6128.7456400000001</v>
      </c>
      <c r="Q17" s="283"/>
      <c r="R17" s="283">
        <v>1112.9694280000001</v>
      </c>
      <c r="S17" s="93"/>
      <c r="T17" s="33">
        <v>1417.8087110000001</v>
      </c>
      <c r="U17" s="33"/>
      <c r="V17" s="33">
        <v>622.03892900000005</v>
      </c>
      <c r="W17" s="33"/>
      <c r="X17" s="33">
        <v>581.51594899999998</v>
      </c>
      <c r="Y17" s="33"/>
      <c r="Z17" s="33">
        <v>441.04869400000001</v>
      </c>
      <c r="AA17" s="93"/>
      <c r="AB17" s="33">
        <v>1586.6324625</v>
      </c>
      <c r="AC17" s="33"/>
      <c r="AD17" s="33">
        <v>362.54840000000002</v>
      </c>
      <c r="AE17" s="101"/>
      <c r="AF17" s="2"/>
      <c r="AG17" s="91"/>
      <c r="AH17" s="2"/>
      <c r="AI17" s="91"/>
      <c r="AJ17" s="2"/>
      <c r="AK17" s="109"/>
    </row>
    <row r="18" spans="1:37" ht="16.5" customHeight="1" x14ac:dyDescent="0.2">
      <c r="A18" s="298"/>
      <c r="B18" s="131"/>
      <c r="C18" s="269" t="s">
        <v>67</v>
      </c>
      <c r="D18" s="91">
        <v>1951.1898100000001</v>
      </c>
      <c r="E18" s="271"/>
      <c r="F18" s="109">
        <v>1372.9675199999999</v>
      </c>
      <c r="G18" s="271"/>
      <c r="H18" s="109">
        <v>1236.6616000000001</v>
      </c>
      <c r="I18" s="271"/>
      <c r="J18" s="109">
        <v>947.82248399999992</v>
      </c>
      <c r="K18" s="133"/>
      <c r="L18" s="91">
        <v>298.09521999999998</v>
      </c>
      <c r="M18" s="91"/>
      <c r="N18" s="91">
        <v>292.87783000000002</v>
      </c>
      <c r="O18" s="34">
        <v>360.36</v>
      </c>
      <c r="P18" s="283">
        <v>270.99734999999998</v>
      </c>
      <c r="Q18" s="283"/>
      <c r="R18" s="283">
        <v>374.69120000000004</v>
      </c>
      <c r="S18" s="93"/>
      <c r="T18" s="33">
        <v>301.91272500000002</v>
      </c>
      <c r="U18" s="33"/>
      <c r="V18" s="33">
        <v>268.658704</v>
      </c>
      <c r="W18" s="33"/>
      <c r="X18" s="33">
        <v>295.758735</v>
      </c>
      <c r="Y18" s="33"/>
      <c r="Z18" s="33">
        <v>81.492320000000007</v>
      </c>
      <c r="AA18" s="93"/>
      <c r="AB18" s="33">
        <v>224.23842200000001</v>
      </c>
      <c r="AC18" s="33"/>
      <c r="AD18" s="33">
        <v>335.46972</v>
      </c>
      <c r="AE18" s="101"/>
      <c r="AF18" s="2"/>
      <c r="AG18" s="91"/>
      <c r="AH18" s="2"/>
      <c r="AI18" s="91"/>
      <c r="AJ18" s="2"/>
      <c r="AK18" s="109"/>
    </row>
    <row r="19" spans="1:37" ht="16.5" customHeight="1" x14ac:dyDescent="0.2">
      <c r="A19" s="298"/>
      <c r="B19" s="131"/>
      <c r="C19" s="269" t="s">
        <v>68</v>
      </c>
      <c r="D19" s="91">
        <v>8075.4285</v>
      </c>
      <c r="E19" s="271"/>
      <c r="F19" s="109">
        <v>4980.4539199999999</v>
      </c>
      <c r="G19" s="271"/>
      <c r="H19" s="109">
        <v>3327.3371200000001</v>
      </c>
      <c r="I19" s="271"/>
      <c r="J19" s="109">
        <v>2833.5632000000001</v>
      </c>
      <c r="K19" s="133"/>
      <c r="L19" s="91">
        <v>786.2399999999999</v>
      </c>
      <c r="M19" s="91"/>
      <c r="N19" s="91">
        <v>907.19999999999993</v>
      </c>
      <c r="O19" s="34">
        <v>1391.9739199999999</v>
      </c>
      <c r="P19" s="283">
        <v>988.77711999999997</v>
      </c>
      <c r="Q19" s="283"/>
      <c r="R19" s="283">
        <v>645.12</v>
      </c>
      <c r="S19" s="93"/>
      <c r="T19" s="33">
        <v>846.72</v>
      </c>
      <c r="U19" s="33"/>
      <c r="V19" s="33">
        <v>374.04320000000001</v>
      </c>
      <c r="W19" s="33"/>
      <c r="X19" s="33">
        <v>1028.1599999999999</v>
      </c>
      <c r="Y19" s="33"/>
      <c r="Z19" s="33">
        <v>584.64</v>
      </c>
      <c r="AA19" s="93"/>
      <c r="AB19" s="33">
        <v>1250.848</v>
      </c>
      <c r="AC19" s="33"/>
      <c r="AD19" s="33">
        <v>2661.12</v>
      </c>
      <c r="AE19" s="101"/>
      <c r="AF19" s="2"/>
      <c r="AG19" s="91"/>
      <c r="AH19" s="2"/>
      <c r="AI19" s="91"/>
      <c r="AJ19" s="2"/>
      <c r="AK19" s="109"/>
    </row>
    <row r="20" spans="1:37" ht="16.5" customHeight="1" x14ac:dyDescent="0.2">
      <c r="A20" s="298"/>
      <c r="B20" s="107"/>
      <c r="C20" s="216" t="s">
        <v>69</v>
      </c>
      <c r="D20" s="91">
        <v>1945.1459799999998</v>
      </c>
      <c r="E20" s="271"/>
      <c r="F20" s="109">
        <v>2229.3086300000004</v>
      </c>
      <c r="G20" s="271"/>
      <c r="H20" s="109">
        <v>2303.9578530000003</v>
      </c>
      <c r="I20" s="271"/>
      <c r="J20" s="109">
        <v>1042.120572</v>
      </c>
      <c r="K20" s="110"/>
      <c r="L20" s="91">
        <v>591.92251999999996</v>
      </c>
      <c r="M20" s="91"/>
      <c r="N20" s="91">
        <v>477.41701999999998</v>
      </c>
      <c r="O20" s="34">
        <v>357.40039000000002</v>
      </c>
      <c r="P20" s="283">
        <v>580.99577999999997</v>
      </c>
      <c r="Q20" s="283"/>
      <c r="R20" s="283">
        <v>653.62253299999998</v>
      </c>
      <c r="S20" s="93"/>
      <c r="T20" s="33">
        <v>143.79822100000001</v>
      </c>
      <c r="U20" s="33"/>
      <c r="V20" s="33">
        <v>355.26421399999998</v>
      </c>
      <c r="W20" s="33"/>
      <c r="X20" s="33">
        <v>323.95193399999999</v>
      </c>
      <c r="Y20" s="33"/>
      <c r="Z20" s="33">
        <v>219.10620299999999</v>
      </c>
      <c r="AA20" s="93"/>
      <c r="AB20" s="33">
        <v>435.03798400000005</v>
      </c>
      <c r="AC20" s="33"/>
      <c r="AD20" s="33">
        <v>309.03353700000002</v>
      </c>
      <c r="AE20" s="101"/>
      <c r="AF20" s="2"/>
      <c r="AG20" s="91"/>
      <c r="AH20" s="2"/>
      <c r="AI20" s="91"/>
      <c r="AJ20" s="2"/>
      <c r="AK20" s="109"/>
    </row>
    <row r="21" spans="1:37" ht="16.5" customHeight="1" x14ac:dyDescent="0.2">
      <c r="A21" s="298"/>
      <c r="B21" s="107"/>
      <c r="C21" s="216" t="s">
        <v>70</v>
      </c>
      <c r="D21" s="89">
        <v>755.23888999999986</v>
      </c>
      <c r="E21" s="271"/>
      <c r="F21" s="109">
        <v>60.494589999999995</v>
      </c>
      <c r="G21" s="271"/>
      <c r="H21" s="109">
        <v>51.78922</v>
      </c>
      <c r="I21" s="271"/>
      <c r="J21" s="109">
        <v>37.080169999999995</v>
      </c>
      <c r="K21" s="110"/>
      <c r="L21" s="91">
        <v>15.80132</v>
      </c>
      <c r="M21" s="91"/>
      <c r="N21" s="91">
        <v>12.303999999999998</v>
      </c>
      <c r="O21" s="34">
        <v>9.3915600000000001</v>
      </c>
      <c r="P21" s="283">
        <v>17.683900000000001</v>
      </c>
      <c r="Q21" s="283"/>
      <c r="R21" s="283">
        <v>6</v>
      </c>
      <c r="S21" s="93"/>
      <c r="T21" s="33">
        <v>13.529</v>
      </c>
      <c r="U21" s="33"/>
      <c r="V21" s="33">
        <v>10.31648</v>
      </c>
      <c r="W21" s="33"/>
      <c r="X21" s="33">
        <v>7.9820000000000002</v>
      </c>
      <c r="Y21" s="33"/>
      <c r="Z21" s="33">
        <v>5.2526900000000003</v>
      </c>
      <c r="AA21" s="93"/>
      <c r="AB21" s="33">
        <v>17.14245</v>
      </c>
      <c r="AC21" s="33"/>
      <c r="AD21" s="33">
        <v>19.922000000000001</v>
      </c>
      <c r="AE21" s="101"/>
      <c r="AF21" s="2"/>
      <c r="AG21" s="91"/>
      <c r="AH21" s="2"/>
      <c r="AI21" s="91"/>
      <c r="AJ21" s="2"/>
      <c r="AK21" s="109"/>
    </row>
    <row r="22" spans="1:37" ht="10.5" customHeight="1" x14ac:dyDescent="0.2">
      <c r="A22" s="298"/>
      <c r="B22" s="111"/>
      <c r="C22" s="272" t="s">
        <v>71</v>
      </c>
      <c r="D22" s="268"/>
      <c r="E22" s="271"/>
      <c r="F22" s="109"/>
      <c r="G22" s="271"/>
      <c r="H22" s="109"/>
      <c r="I22" s="271"/>
      <c r="J22" s="109"/>
      <c r="K22" s="113"/>
      <c r="L22" s="91"/>
      <c r="M22" s="91"/>
      <c r="N22" s="91"/>
      <c r="O22" s="33"/>
      <c r="P22" s="283"/>
      <c r="Q22" s="283"/>
      <c r="R22" s="283"/>
      <c r="S22" s="93"/>
      <c r="T22" s="33"/>
      <c r="U22" s="33"/>
      <c r="V22" s="33"/>
      <c r="W22" s="33"/>
      <c r="X22" s="33"/>
      <c r="Y22" s="33"/>
      <c r="Z22" s="33"/>
      <c r="AA22" s="93"/>
      <c r="AB22" s="33"/>
      <c r="AC22" s="33"/>
      <c r="AD22" s="33"/>
      <c r="AE22" s="101"/>
      <c r="AF22" s="2"/>
      <c r="AG22" s="91"/>
      <c r="AH22" s="2"/>
      <c r="AI22" s="89"/>
      <c r="AJ22" s="2"/>
      <c r="AK22" s="109"/>
    </row>
    <row r="23" spans="1:37" ht="16.5" customHeight="1" x14ac:dyDescent="0.2">
      <c r="A23" s="298"/>
      <c r="B23" s="107"/>
      <c r="C23" s="216" t="s">
        <v>72</v>
      </c>
      <c r="D23" s="91">
        <v>695.77985000000001</v>
      </c>
      <c r="E23" s="271"/>
      <c r="F23" s="109">
        <v>482.17086999999998</v>
      </c>
      <c r="G23" s="271"/>
      <c r="H23" s="109">
        <v>425.92842799999994</v>
      </c>
      <c r="I23" s="271"/>
      <c r="J23" s="109">
        <v>184.796674</v>
      </c>
      <c r="K23" s="110"/>
      <c r="L23" s="91">
        <v>144.20845999999997</v>
      </c>
      <c r="M23" s="91"/>
      <c r="N23" s="91">
        <v>134.24584999999999</v>
      </c>
      <c r="O23" s="34">
        <v>40.32</v>
      </c>
      <c r="P23" s="283">
        <v>78.859370000000013</v>
      </c>
      <c r="Q23" s="283"/>
      <c r="R23" s="283">
        <v>68.614748000000006</v>
      </c>
      <c r="S23" s="93"/>
      <c r="T23" s="33">
        <v>66.680011999999991</v>
      </c>
      <c r="U23" s="33"/>
      <c r="V23" s="33">
        <v>32.684992000000001</v>
      </c>
      <c r="W23" s="33"/>
      <c r="X23" s="33">
        <v>22.551940000000002</v>
      </c>
      <c r="Y23" s="33"/>
      <c r="Z23" s="33">
        <v>62.879729999999995</v>
      </c>
      <c r="AA23" s="93"/>
      <c r="AB23" s="33">
        <v>25.531286999999999</v>
      </c>
      <c r="AC23" s="33"/>
      <c r="AD23" s="33">
        <v>22.54702</v>
      </c>
      <c r="AE23" s="101"/>
      <c r="AF23" s="2"/>
      <c r="AG23" s="89"/>
      <c r="AH23" s="2"/>
      <c r="AJ23" s="2"/>
      <c r="AK23" s="109"/>
    </row>
    <row r="24" spans="1:37" ht="16.5" customHeight="1" x14ac:dyDescent="0.2">
      <c r="A24" s="298"/>
      <c r="B24" s="107"/>
      <c r="C24" s="216" t="s">
        <v>73</v>
      </c>
      <c r="D24" s="91">
        <v>12097.124639999998</v>
      </c>
      <c r="E24" s="271"/>
      <c r="F24" s="109">
        <v>13727.739720000001</v>
      </c>
      <c r="G24" s="271"/>
      <c r="H24" s="109">
        <v>4067.73999</v>
      </c>
      <c r="I24" s="271"/>
      <c r="J24" s="109">
        <v>3600.89264</v>
      </c>
      <c r="K24" s="110"/>
      <c r="L24" s="91">
        <v>2491.7159899999997</v>
      </c>
      <c r="M24" s="91"/>
      <c r="N24" s="91">
        <v>552.36662000000001</v>
      </c>
      <c r="O24" s="34">
        <v>2591.21128</v>
      </c>
      <c r="P24" s="283">
        <v>399.59688000000006</v>
      </c>
      <c r="Q24" s="283"/>
      <c r="R24" s="283">
        <v>624.06050000000005</v>
      </c>
      <c r="S24" s="93"/>
      <c r="T24" s="33">
        <v>821.14064000000008</v>
      </c>
      <c r="U24" s="33"/>
      <c r="V24" s="33">
        <v>698.29600000000005</v>
      </c>
      <c r="W24" s="33"/>
      <c r="X24" s="33">
        <v>1417.52</v>
      </c>
      <c r="Y24" s="33"/>
      <c r="Z24" s="33">
        <v>663.93600000000004</v>
      </c>
      <c r="AA24" s="93"/>
      <c r="AB24" s="33">
        <v>351.62514799999997</v>
      </c>
      <c r="AC24" s="33"/>
      <c r="AD24" s="33">
        <v>793.03074449999997</v>
      </c>
      <c r="AE24" s="101"/>
      <c r="AF24" s="2"/>
      <c r="AG24" s="91"/>
      <c r="AH24" s="2"/>
      <c r="AI24" s="91"/>
      <c r="AJ24" s="2"/>
      <c r="AK24" s="109"/>
    </row>
    <row r="25" spans="1:37" ht="16.5" customHeight="1" x14ac:dyDescent="0.2">
      <c r="A25" s="298"/>
      <c r="B25" s="107"/>
      <c r="C25" s="216" t="s">
        <v>199</v>
      </c>
      <c r="D25" s="91">
        <v>13632.27456</v>
      </c>
      <c r="E25" s="271"/>
      <c r="F25" s="109">
        <v>14814.07</v>
      </c>
      <c r="G25" s="271"/>
      <c r="H25" s="109">
        <v>16808.84016</v>
      </c>
      <c r="I25" s="271"/>
      <c r="J25" s="109">
        <v>17435.416000000001</v>
      </c>
      <c r="K25" s="110"/>
      <c r="L25" s="91">
        <v>4510.45856</v>
      </c>
      <c r="M25" s="91"/>
      <c r="N25" s="91">
        <v>3899.6298000000002</v>
      </c>
      <c r="O25" s="34">
        <v>2107.2788</v>
      </c>
      <c r="P25" s="283">
        <v>4454.5273999999999</v>
      </c>
      <c r="Q25" s="283"/>
      <c r="R25" s="283">
        <v>3944.2244000000001</v>
      </c>
      <c r="S25" s="93"/>
      <c r="T25" s="33">
        <v>4792.576</v>
      </c>
      <c r="U25" s="33"/>
      <c r="V25" s="33">
        <v>5002.2</v>
      </c>
      <c r="W25" s="33"/>
      <c r="X25" s="33">
        <v>4752.72</v>
      </c>
      <c r="Y25" s="33"/>
      <c r="Z25" s="33">
        <v>2887.92</v>
      </c>
      <c r="AA25" s="93"/>
      <c r="AB25" s="33">
        <v>5879.16</v>
      </c>
      <c r="AC25" s="33"/>
      <c r="AD25" s="33">
        <v>3141.12</v>
      </c>
      <c r="AE25" s="101"/>
      <c r="AF25" s="2"/>
      <c r="AG25" s="91"/>
      <c r="AH25" s="2"/>
      <c r="AI25" s="91"/>
      <c r="AJ25" s="2"/>
      <c r="AK25" s="109"/>
    </row>
    <row r="26" spans="1:37" ht="16.5" customHeight="1" x14ac:dyDescent="0.2">
      <c r="A26" s="298"/>
      <c r="B26" s="107"/>
      <c r="C26" s="216" t="s">
        <v>74</v>
      </c>
      <c r="D26" s="91">
        <v>58.741800000000012</v>
      </c>
      <c r="E26" s="271"/>
      <c r="F26" s="109">
        <v>56.832399999999993</v>
      </c>
      <c r="G26" s="271"/>
      <c r="H26" s="109">
        <v>41.962499999999999</v>
      </c>
      <c r="I26" s="271"/>
      <c r="J26" s="109">
        <v>11.21664</v>
      </c>
      <c r="K26" s="110"/>
      <c r="L26" s="91">
        <v>10.4184</v>
      </c>
      <c r="M26" s="91"/>
      <c r="N26" s="91">
        <v>31.5441</v>
      </c>
      <c r="O26" s="34">
        <v>0</v>
      </c>
      <c r="P26" s="283">
        <v>0</v>
      </c>
      <c r="Q26" s="283"/>
      <c r="R26" s="283">
        <v>0</v>
      </c>
      <c r="S26" s="93"/>
      <c r="T26" s="33">
        <v>11.21664</v>
      </c>
      <c r="U26" s="33"/>
      <c r="V26" s="33">
        <v>0</v>
      </c>
      <c r="W26" s="33"/>
      <c r="X26" s="33">
        <v>0</v>
      </c>
      <c r="Y26" s="33"/>
      <c r="Z26" s="33">
        <v>0</v>
      </c>
      <c r="AA26" s="93"/>
      <c r="AB26" s="33">
        <v>0</v>
      </c>
      <c r="AC26" s="33"/>
      <c r="AD26" s="33">
        <v>0</v>
      </c>
      <c r="AE26" s="101"/>
      <c r="AF26" s="2"/>
      <c r="AG26" s="91"/>
      <c r="AH26" s="2"/>
      <c r="AI26" s="91"/>
      <c r="AJ26" s="2"/>
      <c r="AK26" s="109"/>
    </row>
    <row r="27" spans="1:37" ht="16.5" customHeight="1" x14ac:dyDescent="0.2">
      <c r="A27" s="298"/>
      <c r="B27" s="107"/>
      <c r="C27" s="216" t="s">
        <v>75</v>
      </c>
      <c r="D27" s="91">
        <v>4450.4191000000001</v>
      </c>
      <c r="E27" s="271"/>
      <c r="F27" s="109">
        <v>2512.3827999999999</v>
      </c>
      <c r="G27" s="271"/>
      <c r="H27" s="109">
        <v>2118.3869</v>
      </c>
      <c r="I27" s="271"/>
      <c r="J27" s="109">
        <v>1266.6552199999999</v>
      </c>
      <c r="K27" s="110"/>
      <c r="L27" s="91">
        <v>709.13139999999999</v>
      </c>
      <c r="M27" s="91"/>
      <c r="N27" s="91">
        <v>529.63379999999995</v>
      </c>
      <c r="O27" s="34">
        <v>547.59090000000003</v>
      </c>
      <c r="P27" s="283">
        <v>383.51769999999999</v>
      </c>
      <c r="Q27" s="283"/>
      <c r="R27" s="283">
        <v>496.10399999999998</v>
      </c>
      <c r="S27" s="93"/>
      <c r="T27" s="33">
        <v>391.5224</v>
      </c>
      <c r="U27" s="33"/>
      <c r="V27" s="33">
        <v>290.57902000000001</v>
      </c>
      <c r="W27" s="33"/>
      <c r="X27" s="33">
        <v>328.83280000000002</v>
      </c>
      <c r="Y27" s="33"/>
      <c r="Z27" s="33">
        <v>255.721</v>
      </c>
      <c r="AA27" s="93"/>
      <c r="AB27" s="33">
        <v>218.66460000000001</v>
      </c>
      <c r="AC27" s="33"/>
      <c r="AD27" s="33">
        <v>100.8</v>
      </c>
      <c r="AE27" s="101"/>
      <c r="AF27" s="2"/>
      <c r="AG27" s="91"/>
      <c r="AH27" s="2"/>
      <c r="AI27" s="91"/>
      <c r="AJ27" s="2"/>
      <c r="AK27" s="109"/>
    </row>
    <row r="28" spans="1:37" ht="16.5" customHeight="1" x14ac:dyDescent="0.2">
      <c r="A28" s="298"/>
      <c r="B28" s="107"/>
      <c r="C28" s="216" t="s">
        <v>76</v>
      </c>
      <c r="D28" s="91">
        <v>7555.1114000000007</v>
      </c>
      <c r="E28" s="271"/>
      <c r="F28" s="109">
        <v>3093.2437799999998</v>
      </c>
      <c r="G28" s="271"/>
      <c r="H28" s="109">
        <v>1822.2383</v>
      </c>
      <c r="I28" s="271"/>
      <c r="J28" s="109">
        <v>294.1696</v>
      </c>
      <c r="K28" s="110"/>
      <c r="L28" s="91">
        <v>717.82500000000005</v>
      </c>
      <c r="M28" s="91"/>
      <c r="N28" s="91">
        <v>281.10789999999997</v>
      </c>
      <c r="O28" s="34">
        <v>484.32650000000001</v>
      </c>
      <c r="P28" s="283">
        <v>578.42200000000003</v>
      </c>
      <c r="Q28" s="283"/>
      <c r="R28" s="283">
        <v>244.88339999999999</v>
      </c>
      <c r="S28" s="93"/>
      <c r="T28" s="33">
        <v>92.263800000000003</v>
      </c>
      <c r="U28" s="33"/>
      <c r="V28" s="33">
        <v>60.937300000000008</v>
      </c>
      <c r="W28" s="33"/>
      <c r="X28" s="33">
        <v>114.14450000000001</v>
      </c>
      <c r="Y28" s="33"/>
      <c r="Z28" s="33">
        <v>26.824000000000002</v>
      </c>
      <c r="AA28" s="93"/>
      <c r="AB28" s="33">
        <v>35.124859999999998</v>
      </c>
      <c r="AC28" s="33"/>
      <c r="AD28" s="33">
        <v>20.1995</v>
      </c>
      <c r="AE28" s="101"/>
      <c r="AF28" s="2"/>
      <c r="AG28" s="91"/>
      <c r="AH28" s="2"/>
      <c r="AI28" s="91"/>
      <c r="AJ28" s="2"/>
      <c r="AK28" s="109"/>
    </row>
    <row r="29" spans="1:37" ht="16.5" customHeight="1" x14ac:dyDescent="0.2">
      <c r="A29" s="298"/>
      <c r="B29" s="107"/>
      <c r="C29" s="216" t="s">
        <v>77</v>
      </c>
      <c r="D29" s="91">
        <v>43754.048020000002</v>
      </c>
      <c r="E29" s="271"/>
      <c r="F29" s="109">
        <v>54338.191009999995</v>
      </c>
      <c r="G29" s="271"/>
      <c r="H29" s="109">
        <v>111962.88958800002</v>
      </c>
      <c r="I29" s="271"/>
      <c r="J29" s="109">
        <v>143129.445782</v>
      </c>
      <c r="K29" s="110"/>
      <c r="L29" s="91">
        <v>20604.054990000001</v>
      </c>
      <c r="M29" s="91"/>
      <c r="N29" s="91">
        <v>22499.612870000001</v>
      </c>
      <c r="O29" s="34">
        <v>11007.899710000002</v>
      </c>
      <c r="P29" s="283">
        <v>34056.217050000007</v>
      </c>
      <c r="Q29" s="283"/>
      <c r="R29" s="283">
        <v>34803.004677999998</v>
      </c>
      <c r="S29" s="93"/>
      <c r="T29" s="33">
        <v>32297.342998</v>
      </c>
      <c r="U29" s="33"/>
      <c r="V29" s="33">
        <v>37996.017520000001</v>
      </c>
      <c r="W29" s="33"/>
      <c r="X29" s="33">
        <v>42266.757226000002</v>
      </c>
      <c r="Y29" s="33"/>
      <c r="Z29" s="33">
        <v>30569.328038</v>
      </c>
      <c r="AA29" s="93"/>
      <c r="AB29" s="33">
        <v>25546.558047999999</v>
      </c>
      <c r="AC29" s="33"/>
      <c r="AD29" s="33">
        <v>21177.367021999999</v>
      </c>
      <c r="AE29" s="101"/>
      <c r="AF29" s="2"/>
      <c r="AG29" s="91"/>
      <c r="AH29" s="2"/>
      <c r="AI29" s="91"/>
      <c r="AJ29" s="2"/>
      <c r="AK29" s="109"/>
    </row>
    <row r="30" spans="1:37" x14ac:dyDescent="0.2">
      <c r="A30" s="298"/>
      <c r="B30" s="134"/>
      <c r="C30" s="259" t="s">
        <v>78</v>
      </c>
      <c r="D30" s="119"/>
      <c r="E30" s="119"/>
      <c r="F30" s="119"/>
      <c r="G30" s="119"/>
      <c r="H30" s="119"/>
      <c r="I30" s="119"/>
      <c r="J30" s="119"/>
      <c r="K30" s="268"/>
      <c r="L30" s="33"/>
      <c r="M30" s="33"/>
      <c r="N30" s="33"/>
      <c r="O30" s="33"/>
      <c r="P30" s="268"/>
      <c r="Q30" s="268"/>
      <c r="R30" s="268"/>
      <c r="S30" s="33"/>
      <c r="T30" s="33"/>
      <c r="U30" s="33"/>
      <c r="V30" s="33"/>
      <c r="W30" s="33"/>
      <c r="X30" s="33"/>
      <c r="Y30" s="33"/>
      <c r="Z30" s="33"/>
      <c r="AA30" s="33"/>
      <c r="AB30" s="33"/>
      <c r="AC30" s="33"/>
      <c r="AD30" s="33"/>
      <c r="AE30" s="101"/>
      <c r="AF30" s="2"/>
      <c r="AG30" s="91"/>
      <c r="AH30" s="2"/>
      <c r="AI30" s="91"/>
      <c r="AJ30" s="2"/>
      <c r="AK30" s="109"/>
    </row>
    <row r="31" spans="1:37" ht="6.75" customHeight="1" x14ac:dyDescent="0.2">
      <c r="A31" s="298"/>
      <c r="B31" s="135"/>
      <c r="C31" s="277"/>
      <c r="D31" s="136"/>
      <c r="E31" s="136"/>
      <c r="F31" s="136"/>
      <c r="G31" s="136"/>
      <c r="H31" s="136"/>
      <c r="I31" s="136"/>
      <c r="J31" s="136"/>
      <c r="K31" s="140"/>
      <c r="L31" s="140"/>
      <c r="M31" s="140"/>
      <c r="N31" s="140"/>
      <c r="O31" s="33"/>
      <c r="P31" s="268"/>
      <c r="Q31" s="268"/>
      <c r="R31" s="268"/>
      <c r="S31" s="33"/>
      <c r="T31" s="33"/>
      <c r="U31" s="33"/>
      <c r="V31" s="33"/>
      <c r="W31" s="33"/>
      <c r="X31" s="33"/>
      <c r="Y31" s="33"/>
      <c r="Z31" s="33"/>
      <c r="AA31" s="33"/>
      <c r="AB31" s="33"/>
      <c r="AC31" s="33"/>
      <c r="AD31" s="33"/>
      <c r="AE31" s="130"/>
      <c r="AH31" s="73"/>
      <c r="AJ31" s="73"/>
    </row>
    <row r="32" spans="1:37" ht="9" customHeight="1" x14ac:dyDescent="0.2">
      <c r="A32" s="298"/>
      <c r="B32" s="135"/>
      <c r="C32" s="277"/>
      <c r="D32" s="136"/>
      <c r="E32" s="136"/>
      <c r="F32" s="136"/>
      <c r="G32" s="136"/>
      <c r="H32" s="136"/>
      <c r="I32" s="136"/>
      <c r="J32" s="136"/>
      <c r="K32" s="89"/>
      <c r="L32" s="89"/>
      <c r="M32" s="89"/>
      <c r="N32" s="89"/>
      <c r="O32" s="33"/>
      <c r="P32" s="268"/>
      <c r="Q32" s="268"/>
      <c r="R32" s="268"/>
      <c r="S32" s="33"/>
      <c r="T32" s="33"/>
      <c r="U32" s="33"/>
      <c r="V32" s="33"/>
      <c r="W32" s="33"/>
      <c r="X32" s="33"/>
      <c r="Y32" s="33"/>
      <c r="Z32" s="33"/>
      <c r="AA32" s="33"/>
      <c r="AB32" s="33"/>
      <c r="AC32" s="33"/>
      <c r="AD32" s="33"/>
      <c r="AE32" s="130"/>
      <c r="AH32" s="73"/>
      <c r="AJ32" s="73"/>
    </row>
    <row r="33" spans="1:36" ht="14.25" customHeight="1" x14ac:dyDescent="0.2">
      <c r="A33" s="298"/>
      <c r="B33" s="107"/>
      <c r="C33" s="216" t="s">
        <v>11</v>
      </c>
      <c r="D33" s="137">
        <v>631303.67321000015</v>
      </c>
      <c r="E33" s="137"/>
      <c r="F33" s="137">
        <v>565165.37101</v>
      </c>
      <c r="G33" s="137"/>
      <c r="H33" s="137">
        <v>653245.26902799995</v>
      </c>
      <c r="I33" s="137"/>
      <c r="J33" s="137">
        <v>621324.35880149994</v>
      </c>
      <c r="K33" s="137"/>
      <c r="L33" s="137">
        <v>161609.40140999999</v>
      </c>
      <c r="M33" s="137"/>
      <c r="N33" s="137">
        <v>152395.31946999999</v>
      </c>
      <c r="O33" s="137"/>
      <c r="P33" s="137">
        <v>170148.77616000001</v>
      </c>
      <c r="Q33" s="137"/>
      <c r="R33" s="137">
        <v>169091.77198799999</v>
      </c>
      <c r="S33" s="137"/>
      <c r="T33" s="137">
        <v>151873.78028349997</v>
      </c>
      <c r="U33" s="137"/>
      <c r="V33" s="137">
        <v>160473.99435999998</v>
      </c>
      <c r="W33" s="137"/>
      <c r="X33" s="137">
        <v>168463.75503100001</v>
      </c>
      <c r="Y33" s="137"/>
      <c r="Z33" s="137">
        <v>140512.829127</v>
      </c>
      <c r="AA33" s="137"/>
      <c r="AB33" s="137">
        <v>135049.38842550004</v>
      </c>
      <c r="AC33" s="137"/>
      <c r="AD33" s="137">
        <v>123647.54574649999</v>
      </c>
      <c r="AE33" s="130"/>
      <c r="AF33" s="102"/>
      <c r="AH33" s="73"/>
      <c r="AJ33" s="73"/>
    </row>
    <row r="34" spans="1:36" ht="13.5" customHeight="1" x14ac:dyDescent="0.2">
      <c r="A34" s="298"/>
      <c r="B34" s="134"/>
      <c r="C34" s="259" t="s">
        <v>20</v>
      </c>
      <c r="D34" s="274"/>
      <c r="E34" s="138"/>
      <c r="F34" s="211"/>
      <c r="G34" s="139"/>
      <c r="H34" s="140"/>
      <c r="I34" s="140"/>
      <c r="J34" s="34"/>
      <c r="K34" s="140"/>
      <c r="L34" s="34"/>
      <c r="M34" s="34"/>
      <c r="N34" s="34"/>
      <c r="O34" s="34"/>
      <c r="P34" s="34"/>
      <c r="Q34" s="34"/>
      <c r="R34" s="34"/>
      <c r="S34" s="34"/>
      <c r="T34" s="34"/>
      <c r="U34" s="34"/>
      <c r="V34" s="34"/>
      <c r="W34" s="34"/>
      <c r="X34" s="34"/>
      <c r="Y34" s="34"/>
      <c r="Z34" s="34"/>
      <c r="AA34" s="34"/>
      <c r="AB34" s="34"/>
      <c r="AC34" s="34"/>
      <c r="AD34" s="34"/>
      <c r="AE34" s="130"/>
      <c r="AH34" s="73"/>
      <c r="AJ34" s="73"/>
    </row>
    <row r="35" spans="1:36" ht="5.45" customHeight="1" thickBot="1" x14ac:dyDescent="0.25">
      <c r="A35" s="298"/>
      <c r="B35" s="141"/>
      <c r="C35" s="142"/>
      <c r="D35" s="143"/>
      <c r="E35" s="143"/>
      <c r="F35" s="116"/>
      <c r="G35" s="116"/>
      <c r="H35" s="50"/>
      <c r="I35" s="50"/>
      <c r="J35" s="50"/>
      <c r="K35" s="50"/>
      <c r="L35" s="51"/>
      <c r="M35" s="51"/>
      <c r="N35" s="51"/>
      <c r="O35" s="51"/>
      <c r="P35" s="51"/>
      <c r="Q35" s="51"/>
      <c r="R35" s="51"/>
      <c r="S35" s="51"/>
      <c r="T35" s="51"/>
      <c r="U35" s="51"/>
      <c r="V35" s="51"/>
      <c r="W35" s="51"/>
      <c r="X35" s="51"/>
      <c r="Y35" s="51"/>
      <c r="Z35" s="51"/>
      <c r="AA35" s="51"/>
      <c r="AB35" s="51"/>
      <c r="AC35" s="51"/>
      <c r="AD35" s="51"/>
      <c r="AE35" s="282"/>
      <c r="AH35" s="73"/>
      <c r="AJ35" s="73"/>
    </row>
    <row r="36" spans="1:36" ht="14.25" customHeight="1" x14ac:dyDescent="0.2">
      <c r="A36" s="74"/>
      <c r="B36" s="2" t="s">
        <v>205</v>
      </c>
      <c r="C36" s="271"/>
      <c r="D36" s="279"/>
      <c r="E36" s="279"/>
      <c r="F36" s="278"/>
      <c r="G36" s="278"/>
      <c r="H36" s="214"/>
      <c r="I36" s="214"/>
      <c r="J36" s="214"/>
      <c r="K36" s="214"/>
      <c r="L36" s="280"/>
      <c r="M36" s="280"/>
      <c r="N36" s="280"/>
      <c r="O36" s="280"/>
      <c r="P36" s="280"/>
      <c r="Q36" s="280"/>
      <c r="R36" s="280"/>
      <c r="S36" s="280"/>
      <c r="T36" s="280"/>
      <c r="U36" s="280"/>
      <c r="V36" s="280"/>
      <c r="W36" s="280"/>
      <c r="X36" s="280"/>
      <c r="Y36" s="280"/>
      <c r="Z36" s="280"/>
      <c r="AA36" s="280"/>
      <c r="AB36" s="280"/>
      <c r="AC36" s="280"/>
      <c r="AD36" s="280"/>
      <c r="AH36" s="73"/>
    </row>
    <row r="37" spans="1:36" ht="12" customHeight="1" x14ac:dyDescent="0.2">
      <c r="B37" s="2" t="s">
        <v>79</v>
      </c>
      <c r="C37" s="145"/>
      <c r="D37" s="147"/>
      <c r="E37" s="147"/>
      <c r="F37" s="145"/>
      <c r="G37" s="145"/>
      <c r="H37" s="56"/>
      <c r="I37" s="56"/>
      <c r="J37" s="5"/>
      <c r="K37" s="5"/>
      <c r="AH37" s="73"/>
    </row>
    <row r="38" spans="1:36" ht="11.45" customHeight="1" x14ac:dyDescent="0.2">
      <c r="C38" s="2" t="s">
        <v>80</v>
      </c>
      <c r="H38" s="56"/>
      <c r="I38" s="56"/>
      <c r="AH38" s="73"/>
    </row>
    <row r="39" spans="1:36" x14ac:dyDescent="0.2">
      <c r="B39" s="9"/>
      <c r="C39" s="5" t="s">
        <v>172</v>
      </c>
      <c r="D39" s="149"/>
      <c r="E39" s="149"/>
      <c r="F39" s="102"/>
      <c r="G39" s="102"/>
      <c r="AH39" s="73"/>
    </row>
    <row r="40" spans="1:36" x14ac:dyDescent="0.2">
      <c r="C40" s="9"/>
      <c r="D40" s="149"/>
      <c r="E40" s="149"/>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H40" s="73"/>
    </row>
    <row r="41" spans="1:36" x14ac:dyDescent="0.2">
      <c r="D41" s="149"/>
      <c r="E41" s="149"/>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H41" s="73"/>
    </row>
    <row r="42" spans="1:36" x14ac:dyDescent="0.2">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H42" s="73"/>
    </row>
    <row r="43" spans="1:36" x14ac:dyDescent="0.2">
      <c r="AH43" s="73"/>
    </row>
    <row r="44" spans="1:36" x14ac:dyDescent="0.2">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H44" s="73"/>
    </row>
    <row r="45" spans="1:36" ht="13.15" customHeight="1" x14ac:dyDescent="0.2">
      <c r="AH45" s="73"/>
    </row>
    <row r="46" spans="1:36" x14ac:dyDescent="0.2">
      <c r="AH46" s="73"/>
    </row>
    <row r="47" spans="1:36" x14ac:dyDescent="0.2">
      <c r="AH47" s="73"/>
    </row>
    <row r="48" spans="1:36" x14ac:dyDescent="0.2">
      <c r="AH48" s="73"/>
    </row>
    <row r="49" spans="34:34" x14ac:dyDescent="0.2">
      <c r="AH49" s="73"/>
    </row>
    <row r="50" spans="34:34" x14ac:dyDescent="0.2">
      <c r="AH50" s="73"/>
    </row>
    <row r="51" spans="34:34" x14ac:dyDescent="0.2">
      <c r="AH51" s="73"/>
    </row>
    <row r="52" spans="34:34" x14ac:dyDescent="0.2">
      <c r="AH52" s="73"/>
    </row>
    <row r="53" spans="34:34" x14ac:dyDescent="0.2">
      <c r="AH53" s="73"/>
    </row>
    <row r="54" spans="34:34" x14ac:dyDescent="0.2">
      <c r="AH54" s="73"/>
    </row>
    <row r="55" spans="34:34" x14ac:dyDescent="0.2">
      <c r="AH55" s="73"/>
    </row>
    <row r="56" spans="34:34" x14ac:dyDescent="0.2">
      <c r="AH56" s="73"/>
    </row>
    <row r="57" spans="34:34" x14ac:dyDescent="0.2">
      <c r="AH57" s="73"/>
    </row>
    <row r="58" spans="34:34" x14ac:dyDescent="0.2">
      <c r="AH58" s="73"/>
    </row>
    <row r="59" spans="34:34" x14ac:dyDescent="0.2">
      <c r="AH59" s="73"/>
    </row>
    <row r="60" spans="34:34" x14ac:dyDescent="0.2">
      <c r="AH60" s="73"/>
    </row>
    <row r="61" spans="34:34" x14ac:dyDescent="0.2">
      <c r="AH61" s="73"/>
    </row>
    <row r="62" spans="34:34" x14ac:dyDescent="0.2">
      <c r="AH62" s="73"/>
    </row>
    <row r="63" spans="34:34" x14ac:dyDescent="0.2">
      <c r="AH63" s="73"/>
    </row>
    <row r="64" spans="34:34" x14ac:dyDescent="0.2">
      <c r="AH64" s="73"/>
    </row>
    <row r="65" spans="4:34" x14ac:dyDescent="0.2">
      <c r="AH65" s="73"/>
    </row>
    <row r="66" spans="4:34" x14ac:dyDescent="0.2">
      <c r="AH66" s="73"/>
    </row>
    <row r="67" spans="4:34" x14ac:dyDescent="0.2">
      <c r="AH67" s="73"/>
    </row>
    <row r="68" spans="4:34" x14ac:dyDescent="0.2">
      <c r="AH68" s="73"/>
    </row>
    <row r="69" spans="4:34" x14ac:dyDescent="0.2">
      <c r="AH69" s="73"/>
    </row>
    <row r="70" spans="4:34" x14ac:dyDescent="0.2">
      <c r="AH70" s="73"/>
    </row>
    <row r="71" spans="4:34" x14ac:dyDescent="0.2">
      <c r="AH71" s="73"/>
    </row>
    <row r="72" spans="4:34" x14ac:dyDescent="0.2">
      <c r="AH72" s="73"/>
    </row>
    <row r="73" spans="4:34" x14ac:dyDescent="0.2">
      <c r="D73" s="149"/>
      <c r="E73" s="149"/>
      <c r="AH73" s="73"/>
    </row>
    <row r="74" spans="4:34" x14ac:dyDescent="0.2">
      <c r="D74" s="149"/>
      <c r="E74" s="149"/>
      <c r="F74" s="149"/>
      <c r="G74" s="149"/>
      <c r="H74" s="146"/>
      <c r="I74" s="146"/>
      <c r="J74" s="146"/>
    </row>
  </sheetData>
  <mergeCells count="4">
    <mergeCell ref="A5:A35"/>
    <mergeCell ref="L7:R7"/>
    <mergeCell ref="T7:Z7"/>
    <mergeCell ref="AB7:AD7"/>
  </mergeCells>
  <printOptions horizontalCentered="1" verticalCentered="1"/>
  <pageMargins left="0" right="0" top="0.59055118110236227" bottom="0.59055118110236227"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32"/>
  <sheetViews>
    <sheetView tabSelected="1" zoomScaleNormal="100" zoomScaleSheetLayoutView="71" workbookViewId="0">
      <selection activeCell="J2" sqref="J2"/>
    </sheetView>
  </sheetViews>
  <sheetFormatPr defaultColWidth="7.7109375" defaultRowHeight="11.25" x14ac:dyDescent="0.2"/>
  <cols>
    <col min="1" max="1" width="4.28515625" style="5" customWidth="1"/>
    <col min="2" max="2" width="6" style="5" customWidth="1"/>
    <col min="3" max="3" width="3.28515625" style="5" customWidth="1"/>
    <col min="4" max="4" width="2.42578125" style="5" customWidth="1"/>
    <col min="5" max="5" width="4" style="5" customWidth="1"/>
    <col min="6" max="6" width="10.28515625" style="112" customWidth="1"/>
    <col min="7" max="7" width="0.7109375" style="112" customWidth="1"/>
    <col min="8" max="8" width="11" style="112" customWidth="1"/>
    <col min="9" max="9" width="0.7109375" style="112" customWidth="1"/>
    <col min="10" max="10" width="10.7109375" style="112" customWidth="1"/>
    <col min="11" max="11" width="0.7109375" style="5" customWidth="1"/>
    <col min="12" max="12" width="10.42578125" style="5" customWidth="1"/>
    <col min="13" max="13" width="2.140625" style="5" customWidth="1"/>
    <col min="14" max="14" width="9.7109375" style="5" customWidth="1"/>
    <col min="15" max="15" width="0.7109375" style="5" customWidth="1"/>
    <col min="16" max="16" width="9" style="5" customWidth="1"/>
    <col min="17" max="17" width="0.7109375" style="5" customWidth="1"/>
    <col min="18" max="18" width="9.7109375" style="112" customWidth="1"/>
    <col min="19" max="19" width="0.7109375" style="112" customWidth="1"/>
    <col min="20" max="20" width="10" style="112" customWidth="1"/>
    <col min="21" max="21" width="2.140625" style="112" customWidth="1"/>
    <col min="22" max="22" width="9" style="112" customWidth="1"/>
    <col min="23" max="23" width="1.28515625" style="112" customWidth="1"/>
    <col min="24" max="24" width="9.140625" style="112" customWidth="1"/>
    <col min="25" max="25" width="0.85546875" style="112" customWidth="1"/>
    <col min="26" max="26" width="9" style="112" customWidth="1"/>
    <col min="27" max="27" width="2.42578125" style="112" customWidth="1"/>
    <col min="28" max="28" width="10.140625" style="112" customWidth="1"/>
    <col min="29" max="29" width="1.85546875" style="112" customWidth="1"/>
    <col min="30" max="30" width="10.28515625" style="112" customWidth="1"/>
    <col min="31" max="31" width="1.7109375" style="112" customWidth="1"/>
    <col min="32" max="32" width="10.28515625" style="112" customWidth="1"/>
    <col min="33" max="33" width="1.42578125" style="5" customWidth="1"/>
    <col min="34" max="16384" width="7.7109375" style="5"/>
  </cols>
  <sheetData>
    <row r="1" spans="1:35" ht="12" customHeight="1" x14ac:dyDescent="0.2">
      <c r="B1" s="151" t="s">
        <v>187</v>
      </c>
      <c r="D1" s="6"/>
      <c r="E1" s="152"/>
      <c r="G1" s="152"/>
      <c r="H1" s="152"/>
      <c r="I1" s="152"/>
      <c r="J1" s="152"/>
      <c r="K1" s="6"/>
      <c r="L1" s="6"/>
      <c r="M1" s="6"/>
      <c r="N1" s="6"/>
      <c r="O1" s="6"/>
      <c r="P1" s="6"/>
      <c r="Q1" s="6"/>
      <c r="R1" s="152"/>
      <c r="S1" s="152"/>
      <c r="T1" s="152"/>
      <c r="U1" s="152"/>
      <c r="V1" s="152"/>
      <c r="W1" s="152"/>
      <c r="X1" s="152"/>
      <c r="Y1" s="152"/>
      <c r="Z1" s="152"/>
      <c r="AA1" s="152"/>
      <c r="AB1" s="152"/>
      <c r="AC1" s="152"/>
      <c r="AD1" s="152"/>
      <c r="AE1" s="152"/>
      <c r="AF1" s="152"/>
    </row>
    <row r="2" spans="1:35" ht="12" customHeight="1" x14ac:dyDescent="0.2">
      <c r="B2" s="4" t="s">
        <v>188</v>
      </c>
      <c r="D2" s="6"/>
      <c r="E2" s="6"/>
      <c r="F2" s="152"/>
      <c r="G2" s="152"/>
      <c r="H2" s="152"/>
      <c r="I2" s="152"/>
      <c r="J2" s="152"/>
      <c r="K2" s="6"/>
      <c r="L2" s="6"/>
      <c r="M2" s="6"/>
      <c r="N2" s="6"/>
      <c r="O2" s="6"/>
      <c r="P2" s="6"/>
      <c r="Q2" s="6"/>
      <c r="R2" s="152"/>
      <c r="S2" s="152"/>
      <c r="T2" s="152"/>
      <c r="U2" s="152"/>
      <c r="V2" s="152"/>
      <c r="W2" s="152"/>
      <c r="X2" s="152"/>
      <c r="Y2" s="152"/>
      <c r="Z2" s="152"/>
      <c r="AA2" s="152"/>
      <c r="AB2" s="152"/>
      <c r="AC2" s="152"/>
      <c r="AD2" s="152"/>
      <c r="AE2" s="152"/>
      <c r="AF2" s="152"/>
    </row>
    <row r="3" spans="1:35" ht="12" customHeight="1" x14ac:dyDescent="0.2">
      <c r="B3" s="6"/>
      <c r="C3" s="6"/>
      <c r="D3" s="6"/>
      <c r="E3" s="6"/>
      <c r="F3" s="152"/>
      <c r="G3" s="152"/>
      <c r="H3" s="152"/>
      <c r="I3" s="152"/>
      <c r="J3" s="152"/>
      <c r="K3" s="6"/>
      <c r="L3" s="6"/>
      <c r="M3" s="6"/>
      <c r="N3" s="153"/>
      <c r="O3" s="6"/>
      <c r="P3" s="6"/>
      <c r="Q3" s="6"/>
      <c r="R3" s="152"/>
      <c r="S3" s="152"/>
      <c r="T3" s="152"/>
      <c r="U3" s="152"/>
      <c r="AG3" s="288" t="s">
        <v>0</v>
      </c>
      <c r="AH3" s="241"/>
      <c r="AI3" s="241"/>
    </row>
    <row r="4" spans="1:35" ht="12" customHeight="1" x14ac:dyDescent="0.2">
      <c r="A4" s="295">
        <v>33</v>
      </c>
      <c r="B4" s="6"/>
      <c r="C4" s="6"/>
      <c r="D4" s="6"/>
      <c r="E4" s="6"/>
      <c r="F4" s="152"/>
      <c r="G4" s="152"/>
      <c r="H4" s="152"/>
      <c r="I4" s="152"/>
      <c r="J4" s="152"/>
      <c r="K4" s="6"/>
      <c r="L4" s="6"/>
      <c r="M4" s="6"/>
      <c r="N4" s="6"/>
      <c r="O4" s="6"/>
      <c r="P4" s="6"/>
      <c r="Q4" s="6"/>
      <c r="R4" s="152"/>
      <c r="S4" s="152"/>
      <c r="T4" s="152"/>
      <c r="U4" s="152"/>
      <c r="V4" s="152"/>
      <c r="W4" s="152"/>
      <c r="X4" s="152"/>
      <c r="Y4" s="152"/>
      <c r="Z4" s="152"/>
      <c r="AA4" s="152"/>
      <c r="AB4" s="152"/>
      <c r="AC4" s="152"/>
      <c r="AD4" s="152"/>
      <c r="AE4" s="152"/>
      <c r="AF4" s="152"/>
      <c r="AG4" s="287" t="s">
        <v>182</v>
      </c>
    </row>
    <row r="5" spans="1:35" ht="3.75" customHeight="1" thickBot="1" x14ac:dyDescent="0.25">
      <c r="A5" s="295"/>
      <c r="B5" s="6"/>
      <c r="C5" s="6"/>
      <c r="D5" s="6"/>
      <c r="E5" s="6"/>
      <c r="F5" s="152"/>
      <c r="G5" s="152"/>
      <c r="H5" s="152"/>
      <c r="I5" s="152"/>
      <c r="J5" s="152"/>
      <c r="K5" s="6"/>
      <c r="L5" s="6"/>
      <c r="M5" s="6"/>
      <c r="N5" s="6"/>
      <c r="O5" s="6"/>
      <c r="P5" s="6"/>
      <c r="Q5" s="6"/>
      <c r="R5" s="152"/>
      <c r="S5" s="152"/>
      <c r="T5" s="152"/>
      <c r="U5" s="152"/>
      <c r="V5" s="152"/>
      <c r="W5" s="152"/>
      <c r="X5" s="152"/>
      <c r="Y5" s="152"/>
      <c r="Z5" s="152"/>
      <c r="AA5" s="152"/>
      <c r="AB5" s="152"/>
      <c r="AC5" s="152"/>
      <c r="AD5" s="152"/>
      <c r="AE5" s="152"/>
      <c r="AF5" s="152"/>
    </row>
    <row r="6" spans="1:35" ht="3" customHeight="1" x14ac:dyDescent="0.2">
      <c r="A6" s="295"/>
      <c r="B6" s="11"/>
      <c r="C6" s="10"/>
      <c r="D6" s="10"/>
      <c r="E6" s="10"/>
      <c r="F6" s="154"/>
      <c r="G6" s="154"/>
      <c r="H6" s="154"/>
      <c r="I6" s="154"/>
      <c r="J6" s="154"/>
      <c r="K6" s="10"/>
      <c r="L6" s="10"/>
      <c r="M6" s="10"/>
      <c r="N6" s="10"/>
      <c r="O6" s="10"/>
      <c r="P6" s="10"/>
      <c r="Q6" s="10"/>
      <c r="R6" s="154"/>
      <c r="S6" s="154"/>
      <c r="T6" s="154"/>
      <c r="U6" s="154"/>
      <c r="V6" s="154"/>
      <c r="W6" s="154"/>
      <c r="X6" s="154"/>
      <c r="Y6" s="154"/>
      <c r="Z6" s="154"/>
      <c r="AA6" s="154"/>
      <c r="AB6" s="154"/>
      <c r="AC6" s="154"/>
      <c r="AD6" s="154"/>
      <c r="AE6" s="154"/>
      <c r="AF6" s="154"/>
      <c r="AG6" s="79"/>
    </row>
    <row r="7" spans="1:35" ht="15" customHeight="1" x14ac:dyDescent="0.2">
      <c r="A7" s="295"/>
      <c r="B7" s="155" t="s">
        <v>81</v>
      </c>
      <c r="C7" s="226"/>
      <c r="D7" s="229"/>
      <c r="E7" s="226"/>
      <c r="F7" s="246">
        <v>2019</v>
      </c>
      <c r="G7" s="246"/>
      <c r="H7" s="246">
        <v>2020</v>
      </c>
      <c r="I7" s="246"/>
      <c r="J7" s="246">
        <v>2021</v>
      </c>
      <c r="K7" s="246"/>
      <c r="L7" s="246" t="s">
        <v>206</v>
      </c>
      <c r="M7" s="229"/>
      <c r="N7" s="301">
        <v>2021</v>
      </c>
      <c r="O7" s="301"/>
      <c r="P7" s="301"/>
      <c r="Q7" s="301"/>
      <c r="R7" s="301"/>
      <c r="S7" s="301"/>
      <c r="T7" s="301"/>
      <c r="U7" s="247"/>
      <c r="V7" s="300">
        <v>2022</v>
      </c>
      <c r="W7" s="300"/>
      <c r="X7" s="300"/>
      <c r="Y7" s="300"/>
      <c r="Z7" s="300"/>
      <c r="AA7" s="300"/>
      <c r="AB7" s="300"/>
      <c r="AC7" s="247"/>
      <c r="AD7" s="300">
        <v>2023</v>
      </c>
      <c r="AE7" s="300"/>
      <c r="AF7" s="300"/>
      <c r="AG7" s="23"/>
    </row>
    <row r="8" spans="1:35" ht="11.45" customHeight="1" x14ac:dyDescent="0.2">
      <c r="A8" s="295"/>
      <c r="B8" s="156" t="s">
        <v>82</v>
      </c>
      <c r="C8" s="225"/>
      <c r="D8" s="229"/>
      <c r="E8" s="225"/>
      <c r="F8" s="225"/>
      <c r="G8" s="225"/>
      <c r="H8" s="225"/>
      <c r="I8" s="225"/>
      <c r="J8" s="225"/>
      <c r="K8" s="225"/>
      <c r="L8" s="225"/>
      <c r="M8" s="219"/>
      <c r="N8" s="238"/>
      <c r="O8" s="238"/>
      <c r="P8" s="238"/>
      <c r="Q8" s="229"/>
      <c r="R8" s="229"/>
      <c r="S8" s="229"/>
      <c r="T8" s="229"/>
      <c r="U8" s="238"/>
      <c r="V8" s="219"/>
      <c r="W8" s="219"/>
      <c r="X8" s="219"/>
      <c r="Y8" s="219"/>
      <c r="Z8" s="219"/>
      <c r="AA8" s="219"/>
      <c r="AB8" s="219"/>
      <c r="AC8" s="238"/>
      <c r="AD8" s="219"/>
      <c r="AE8" s="219"/>
      <c r="AF8" s="219"/>
      <c r="AG8" s="23"/>
    </row>
    <row r="9" spans="1:35" ht="4.9000000000000004" customHeight="1" x14ac:dyDescent="0.2">
      <c r="A9" s="295"/>
      <c r="B9" s="19"/>
      <c r="C9" s="219"/>
      <c r="D9" s="219"/>
      <c r="E9" s="248"/>
      <c r="F9" s="249"/>
      <c r="G9" s="249"/>
      <c r="H9" s="249"/>
      <c r="I9" s="249"/>
      <c r="J9" s="249"/>
      <c r="K9" s="249"/>
      <c r="L9" s="249"/>
      <c r="M9" s="249"/>
      <c r="N9" s="249"/>
      <c r="O9" s="249"/>
      <c r="P9" s="249"/>
      <c r="Q9" s="250"/>
      <c r="R9" s="229"/>
      <c r="S9" s="229"/>
      <c r="T9" s="229"/>
      <c r="U9" s="249"/>
      <c r="V9" s="249"/>
      <c r="W9" s="249"/>
      <c r="X9" s="249"/>
      <c r="Y9" s="226"/>
      <c r="Z9" s="226"/>
      <c r="AA9" s="226"/>
      <c r="AB9" s="226"/>
      <c r="AC9" s="249"/>
      <c r="AD9" s="249"/>
      <c r="AE9" s="249"/>
      <c r="AF9" s="249"/>
      <c r="AG9" s="23"/>
    </row>
    <row r="10" spans="1:35" ht="16.149999999999999" customHeight="1" x14ac:dyDescent="0.2">
      <c r="A10" s="295"/>
      <c r="B10" s="19"/>
      <c r="C10" s="219"/>
      <c r="D10" s="219"/>
      <c r="E10" s="229"/>
      <c r="F10" s="251"/>
      <c r="G10" s="237"/>
      <c r="H10" s="249"/>
      <c r="I10" s="237"/>
      <c r="J10" s="249"/>
      <c r="K10" s="237"/>
      <c r="L10" s="249"/>
      <c r="M10" s="249"/>
      <c r="N10" s="252" t="s">
        <v>157</v>
      </c>
      <c r="O10" s="253"/>
      <c r="P10" s="252" t="s">
        <v>158</v>
      </c>
      <c r="Q10" s="250"/>
      <c r="R10" s="252" t="s">
        <v>159</v>
      </c>
      <c r="S10" s="252"/>
      <c r="T10" s="252" t="s">
        <v>160</v>
      </c>
      <c r="U10" s="251"/>
      <c r="V10" s="252" t="s">
        <v>207</v>
      </c>
      <c r="W10" s="252"/>
      <c r="X10" s="252" t="s">
        <v>209</v>
      </c>
      <c r="Y10" s="253"/>
      <c r="Z10" s="252" t="s">
        <v>159</v>
      </c>
      <c r="AA10" s="252"/>
      <c r="AB10" s="252" t="s">
        <v>160</v>
      </c>
      <c r="AC10" s="251"/>
      <c r="AD10" s="252" t="s">
        <v>200</v>
      </c>
      <c r="AE10" s="252"/>
      <c r="AF10" s="252" t="s">
        <v>203</v>
      </c>
      <c r="AG10" s="23"/>
    </row>
    <row r="11" spans="1:35" ht="16.149999999999999" customHeight="1" x14ac:dyDescent="0.2">
      <c r="A11" s="295"/>
      <c r="B11" s="19"/>
      <c r="C11" s="219"/>
      <c r="D11" s="219"/>
      <c r="E11" s="229"/>
      <c r="F11" s="251"/>
      <c r="G11" s="237"/>
      <c r="H11" s="249"/>
      <c r="I11" s="237"/>
      <c r="J11" s="249"/>
      <c r="K11" s="237"/>
      <c r="L11" s="249"/>
      <c r="M11" s="249"/>
      <c r="N11" s="239" t="s">
        <v>165</v>
      </c>
      <c r="O11" s="239"/>
      <c r="P11" s="239" t="s">
        <v>166</v>
      </c>
      <c r="Q11" s="250"/>
      <c r="R11" s="239" t="s">
        <v>167</v>
      </c>
      <c r="S11" s="239"/>
      <c r="T11" s="239" t="s">
        <v>168</v>
      </c>
      <c r="U11" s="251"/>
      <c r="V11" s="239" t="s">
        <v>208</v>
      </c>
      <c r="W11" s="239"/>
      <c r="X11" s="239" t="s">
        <v>210</v>
      </c>
      <c r="Y11" s="239"/>
      <c r="Z11" s="239" t="s">
        <v>167</v>
      </c>
      <c r="AA11" s="239"/>
      <c r="AB11" s="239" t="s">
        <v>168</v>
      </c>
      <c r="AC11" s="251"/>
      <c r="AD11" s="239" t="s">
        <v>201</v>
      </c>
      <c r="AE11" s="239"/>
      <c r="AF11" s="239" t="s">
        <v>204</v>
      </c>
      <c r="AG11" s="23"/>
    </row>
    <row r="12" spans="1:35" ht="6" customHeight="1" x14ac:dyDescent="0.2">
      <c r="A12" s="295"/>
      <c r="B12" s="19"/>
      <c r="C12" s="219"/>
      <c r="D12" s="219" t="s">
        <v>83</v>
      </c>
      <c r="E12" s="229"/>
      <c r="F12" s="254"/>
      <c r="G12" s="229"/>
      <c r="H12" s="248"/>
      <c r="I12" s="229"/>
      <c r="J12" s="248"/>
      <c r="K12" s="229"/>
      <c r="L12" s="248"/>
      <c r="M12" s="248"/>
      <c r="N12" s="254"/>
      <c r="O12" s="229"/>
      <c r="P12" s="248"/>
      <c r="Q12" s="219"/>
      <c r="R12" s="229"/>
      <c r="S12" s="229"/>
      <c r="T12" s="229"/>
      <c r="U12" s="254"/>
      <c r="V12" s="254"/>
      <c r="W12" s="254"/>
      <c r="X12" s="254"/>
      <c r="Y12" s="254"/>
      <c r="Z12" s="254"/>
      <c r="AA12" s="254"/>
      <c r="AB12" s="254"/>
      <c r="AC12" s="254"/>
      <c r="AD12" s="254"/>
      <c r="AE12" s="254"/>
      <c r="AF12" s="254"/>
      <c r="AG12" s="23"/>
    </row>
    <row r="13" spans="1:35" ht="7.9" customHeight="1" x14ac:dyDescent="0.2">
      <c r="A13" s="295"/>
      <c r="B13" s="28"/>
      <c r="C13" s="68"/>
      <c r="D13" s="68"/>
      <c r="E13" s="214"/>
      <c r="F13" s="255"/>
      <c r="G13" s="214"/>
      <c r="H13" s="256"/>
      <c r="I13" s="214"/>
      <c r="J13" s="256"/>
      <c r="K13" s="214"/>
      <c r="L13" s="256"/>
      <c r="M13" s="256"/>
      <c r="N13" s="255"/>
      <c r="O13" s="214"/>
      <c r="P13" s="256"/>
      <c r="Q13" s="68"/>
      <c r="R13" s="214"/>
      <c r="S13" s="214"/>
      <c r="T13" s="214"/>
      <c r="U13" s="255"/>
      <c r="V13" s="255"/>
      <c r="W13" s="255"/>
      <c r="X13" s="255"/>
      <c r="Y13" s="255"/>
      <c r="Z13" s="255"/>
      <c r="AA13" s="255"/>
      <c r="AB13" s="255"/>
      <c r="AC13" s="255"/>
      <c r="AD13" s="255"/>
      <c r="AE13" s="255"/>
      <c r="AF13" s="255"/>
      <c r="AG13" s="86"/>
    </row>
    <row r="14" spans="1:35" ht="18" customHeight="1" x14ac:dyDescent="0.2">
      <c r="A14" s="295"/>
      <c r="B14" s="158" t="s">
        <v>84</v>
      </c>
      <c r="C14" s="214"/>
      <c r="D14" s="68"/>
      <c r="E14" s="97"/>
      <c r="F14" s="97">
        <v>4701.0216</v>
      </c>
      <c r="G14" s="159"/>
      <c r="H14" s="97">
        <v>19365.082999999999</v>
      </c>
      <c r="I14" s="159"/>
      <c r="J14" s="97">
        <v>6781.9367800000009</v>
      </c>
      <c r="K14" s="159"/>
      <c r="L14" s="97">
        <v>2116.8276999999998</v>
      </c>
      <c r="M14" s="100"/>
      <c r="N14" s="97">
        <v>2607.8849999999998</v>
      </c>
      <c r="O14" s="159"/>
      <c r="P14" s="97">
        <v>2220.0078899999999</v>
      </c>
      <c r="Q14" s="257"/>
      <c r="R14" s="159">
        <v>1567.6238899999998</v>
      </c>
      <c r="S14" s="159"/>
      <c r="T14" s="159">
        <v>386.42</v>
      </c>
      <c r="U14" s="97"/>
      <c r="V14" s="97">
        <v>765.10400000000004</v>
      </c>
      <c r="W14" s="97"/>
      <c r="X14" s="97">
        <v>1351.7236999999998</v>
      </c>
      <c r="Y14" s="97"/>
      <c r="Z14" s="97">
        <v>0</v>
      </c>
      <c r="AA14" s="97"/>
      <c r="AB14" s="97">
        <v>0</v>
      </c>
      <c r="AC14" s="97"/>
      <c r="AD14" s="97">
        <v>0</v>
      </c>
      <c r="AE14" s="97"/>
      <c r="AF14" s="97">
        <v>12.75</v>
      </c>
      <c r="AG14" s="86"/>
    </row>
    <row r="15" spans="1:35" ht="18" customHeight="1" x14ac:dyDescent="0.2">
      <c r="A15" s="295"/>
      <c r="B15" s="158" t="s">
        <v>85</v>
      </c>
      <c r="C15" s="214"/>
      <c r="D15" s="68"/>
      <c r="E15" s="97"/>
      <c r="F15" s="258">
        <v>9530.57</v>
      </c>
      <c r="G15" s="159"/>
      <c r="H15" s="258">
        <v>1840.34</v>
      </c>
      <c r="I15" s="159"/>
      <c r="J15" s="258">
        <v>1276.6400000000001</v>
      </c>
      <c r="K15" s="159"/>
      <c r="L15" s="258">
        <v>873.79399999999998</v>
      </c>
      <c r="M15" s="100"/>
      <c r="N15" s="258">
        <v>732.26</v>
      </c>
      <c r="O15" s="159"/>
      <c r="P15" s="258">
        <v>220</v>
      </c>
      <c r="Q15" s="257"/>
      <c r="R15" s="159">
        <v>324.38</v>
      </c>
      <c r="S15" s="159"/>
      <c r="T15" s="159">
        <v>0</v>
      </c>
      <c r="U15" s="258"/>
      <c r="V15" s="258">
        <v>649.82399999999996</v>
      </c>
      <c r="W15" s="258"/>
      <c r="X15" s="258">
        <v>24</v>
      </c>
      <c r="Y15" s="258"/>
      <c r="Z15" s="258">
        <v>199.97</v>
      </c>
      <c r="AA15" s="258"/>
      <c r="AB15" s="258">
        <v>0</v>
      </c>
      <c r="AC15" s="258"/>
      <c r="AD15" s="258">
        <v>220</v>
      </c>
      <c r="AE15" s="258"/>
      <c r="AF15" s="258">
        <v>105</v>
      </c>
      <c r="AG15" s="86"/>
    </row>
    <row r="16" spans="1:35" ht="18" customHeight="1" x14ac:dyDescent="0.2">
      <c r="A16" s="295"/>
      <c r="B16" s="158" t="s">
        <v>86</v>
      </c>
      <c r="C16" s="214"/>
      <c r="D16" s="68"/>
      <c r="E16" s="159"/>
      <c r="F16" s="97">
        <v>6735.09</v>
      </c>
      <c r="G16" s="159"/>
      <c r="H16" s="97">
        <v>3147.0390000000002</v>
      </c>
      <c r="I16" s="159"/>
      <c r="J16" s="97">
        <v>7371.5649999999996</v>
      </c>
      <c r="K16" s="159"/>
      <c r="L16" s="97">
        <v>4263.4049999999997</v>
      </c>
      <c r="M16" s="100"/>
      <c r="N16" s="97">
        <v>4810.6499999999996</v>
      </c>
      <c r="O16" s="159"/>
      <c r="P16" s="97">
        <v>2183.3150000000001</v>
      </c>
      <c r="Q16" s="68"/>
      <c r="R16" s="159">
        <v>251.64999999999998</v>
      </c>
      <c r="S16" s="159"/>
      <c r="T16" s="159">
        <v>125.94999999999999</v>
      </c>
      <c r="U16" s="97"/>
      <c r="V16" s="97">
        <v>2749.8900000000003</v>
      </c>
      <c r="W16" s="97"/>
      <c r="X16" s="97">
        <v>1473.3</v>
      </c>
      <c r="Y16" s="97"/>
      <c r="Z16" s="97">
        <v>0</v>
      </c>
      <c r="AA16" s="97"/>
      <c r="AB16" s="97">
        <v>40.215000000000003</v>
      </c>
      <c r="AC16" s="97"/>
      <c r="AD16" s="97">
        <v>633.65800000000002</v>
      </c>
      <c r="AE16" s="97"/>
      <c r="AF16" s="97">
        <v>1014</v>
      </c>
      <c r="AG16" s="86"/>
    </row>
    <row r="17" spans="1:33" ht="18" customHeight="1" x14ac:dyDescent="0.2">
      <c r="A17" s="295"/>
      <c r="B17" s="158" t="s">
        <v>87</v>
      </c>
      <c r="C17" s="214"/>
      <c r="D17" s="68"/>
      <c r="E17" s="159"/>
      <c r="F17" s="258">
        <v>37660.928999999996</v>
      </c>
      <c r="G17" s="159"/>
      <c r="H17" s="258">
        <v>28080.339</v>
      </c>
      <c r="I17" s="159"/>
      <c r="J17" s="258">
        <v>81504.275999999998</v>
      </c>
      <c r="K17" s="159"/>
      <c r="L17" s="258">
        <v>79779.304569999993</v>
      </c>
      <c r="M17" s="100"/>
      <c r="N17" s="258">
        <v>16725.57</v>
      </c>
      <c r="O17" s="159"/>
      <c r="P17" s="258">
        <v>17355.55</v>
      </c>
      <c r="Q17" s="257"/>
      <c r="R17" s="159">
        <v>23670.95</v>
      </c>
      <c r="S17" s="159"/>
      <c r="T17" s="159">
        <v>23752.205999999998</v>
      </c>
      <c r="U17" s="258"/>
      <c r="V17" s="258">
        <v>45933.334999999999</v>
      </c>
      <c r="W17" s="258"/>
      <c r="X17" s="258">
        <v>21783.389569999999</v>
      </c>
      <c r="Y17" s="258"/>
      <c r="Z17" s="258">
        <v>3541.3450000000003</v>
      </c>
      <c r="AA17" s="258"/>
      <c r="AB17" s="258">
        <v>8521.2349999999988</v>
      </c>
      <c r="AC17" s="258"/>
      <c r="AD17" s="258">
        <v>23479.079999999998</v>
      </c>
      <c r="AE17" s="258"/>
      <c r="AF17" s="258">
        <v>4743.03</v>
      </c>
      <c r="AG17" s="86"/>
    </row>
    <row r="18" spans="1:33" ht="18" customHeight="1" x14ac:dyDescent="0.2">
      <c r="A18" s="295"/>
      <c r="B18" s="158" t="s">
        <v>88</v>
      </c>
      <c r="C18" s="214"/>
      <c r="D18" s="68"/>
      <c r="E18" s="159"/>
      <c r="F18" s="258">
        <v>111074.469</v>
      </c>
      <c r="G18" s="159"/>
      <c r="H18" s="258">
        <v>130139.887</v>
      </c>
      <c r="I18" s="159"/>
      <c r="J18" s="258">
        <v>156805.91200000001</v>
      </c>
      <c r="K18" s="159"/>
      <c r="L18" s="258">
        <v>145089.731</v>
      </c>
      <c r="M18" s="100"/>
      <c r="N18" s="258">
        <v>44628.627999999997</v>
      </c>
      <c r="O18" s="159"/>
      <c r="P18" s="258">
        <v>38740.040999999997</v>
      </c>
      <c r="Q18" s="257"/>
      <c r="R18" s="159">
        <v>28991.017</v>
      </c>
      <c r="S18" s="159"/>
      <c r="T18" s="159">
        <v>44446.226000000002</v>
      </c>
      <c r="U18" s="258"/>
      <c r="V18" s="258">
        <v>50906.811999999998</v>
      </c>
      <c r="W18" s="258"/>
      <c r="X18" s="258">
        <v>38401.596000000005</v>
      </c>
      <c r="Y18" s="258"/>
      <c r="Z18" s="258">
        <v>29358.125</v>
      </c>
      <c r="AA18" s="258"/>
      <c r="AB18" s="258">
        <v>26423.198</v>
      </c>
      <c r="AC18" s="258"/>
      <c r="AD18" s="258">
        <v>20704.830000000002</v>
      </c>
      <c r="AE18" s="258"/>
      <c r="AF18" s="258">
        <v>16195.960200000001</v>
      </c>
      <c r="AG18" s="86"/>
    </row>
    <row r="19" spans="1:33" ht="18" customHeight="1" x14ac:dyDescent="0.2">
      <c r="A19" s="295"/>
      <c r="B19" s="158" t="s">
        <v>89</v>
      </c>
      <c r="C19" s="214"/>
      <c r="D19" s="68"/>
      <c r="E19" s="97"/>
      <c r="F19" s="258">
        <v>486098.90818999999</v>
      </c>
      <c r="G19" s="159"/>
      <c r="H19" s="258">
        <v>478136.25917999999</v>
      </c>
      <c r="I19" s="159"/>
      <c r="J19" s="258">
        <v>512815.25789999997</v>
      </c>
      <c r="K19" s="159"/>
      <c r="L19" s="258">
        <v>514514.51061</v>
      </c>
      <c r="M19" s="100"/>
      <c r="N19" s="258">
        <v>137678.85399999999</v>
      </c>
      <c r="O19" s="159"/>
      <c r="P19" s="258">
        <v>109070.69899999999</v>
      </c>
      <c r="Q19" s="257"/>
      <c r="R19" s="159">
        <v>121390.48834</v>
      </c>
      <c r="S19" s="159"/>
      <c r="T19" s="159">
        <v>144675.21656</v>
      </c>
      <c r="U19" s="258"/>
      <c r="V19" s="258">
        <v>145955.32295</v>
      </c>
      <c r="W19" s="258"/>
      <c r="X19" s="258">
        <v>118825.23676</v>
      </c>
      <c r="Y19" s="258"/>
      <c r="Z19" s="258">
        <v>135008.47399999999</v>
      </c>
      <c r="AA19" s="258"/>
      <c r="AB19" s="258">
        <v>114725.47689999999</v>
      </c>
      <c r="AC19" s="258"/>
      <c r="AD19" s="258">
        <v>100690.35649999999</v>
      </c>
      <c r="AE19" s="258"/>
      <c r="AF19" s="258">
        <v>79948.061300000001</v>
      </c>
      <c r="AG19" s="86"/>
    </row>
    <row r="20" spans="1:33" ht="18" customHeight="1" x14ac:dyDescent="0.2">
      <c r="A20" s="295"/>
      <c r="B20" s="158" t="s">
        <v>194</v>
      </c>
      <c r="C20" s="214"/>
      <c r="D20" s="68"/>
      <c r="E20" s="159"/>
      <c r="F20" s="258">
        <v>42392.419099999999</v>
      </c>
      <c r="G20" s="159"/>
      <c r="H20" s="258">
        <v>14389.661599999999</v>
      </c>
      <c r="I20" s="159"/>
      <c r="J20" s="258">
        <v>9024.1260000000002</v>
      </c>
      <c r="K20" s="159"/>
      <c r="L20" s="258">
        <v>10258.106699999998</v>
      </c>
      <c r="M20" s="100"/>
      <c r="N20" s="258">
        <v>2800.6737000000003</v>
      </c>
      <c r="O20" s="159"/>
      <c r="P20" s="258">
        <v>2974.6123000000002</v>
      </c>
      <c r="Q20" s="257"/>
      <c r="R20" s="159">
        <v>1623.36</v>
      </c>
      <c r="S20" s="159"/>
      <c r="T20" s="159">
        <v>1625.48</v>
      </c>
      <c r="U20" s="258"/>
      <c r="V20" s="258">
        <v>2848.9818999999998</v>
      </c>
      <c r="W20" s="258"/>
      <c r="X20" s="258">
        <v>1701.8758</v>
      </c>
      <c r="Y20" s="258"/>
      <c r="Z20" s="258">
        <v>2441.6878999999999</v>
      </c>
      <c r="AA20" s="258"/>
      <c r="AB20" s="258">
        <v>3265.5610999999999</v>
      </c>
      <c r="AC20" s="258"/>
      <c r="AD20" s="258">
        <v>3326.0898000000002</v>
      </c>
      <c r="AE20" s="258"/>
      <c r="AF20" s="258">
        <v>1081.4594999999999</v>
      </c>
      <c r="AG20" s="86"/>
    </row>
    <row r="21" spans="1:33" ht="18" customHeight="1" x14ac:dyDescent="0.2">
      <c r="A21" s="295"/>
      <c r="B21" s="158" t="s">
        <v>170</v>
      </c>
      <c r="C21" s="214"/>
      <c r="D21" s="68"/>
      <c r="E21" s="97"/>
      <c r="F21" s="97">
        <v>384506.64805000002</v>
      </c>
      <c r="G21" s="159"/>
      <c r="H21" s="97">
        <v>546794.10939</v>
      </c>
      <c r="I21" s="159"/>
      <c r="J21" s="97">
        <v>431721.23905999999</v>
      </c>
      <c r="K21" s="159"/>
      <c r="L21" s="97">
        <v>407986.91300599999</v>
      </c>
      <c r="M21" s="100"/>
      <c r="N21" s="97">
        <v>140487.44776000001</v>
      </c>
      <c r="O21" s="159"/>
      <c r="P21" s="97">
        <v>122541.49770000001</v>
      </c>
      <c r="Q21" s="257"/>
      <c r="R21" s="159">
        <v>72149.371060000005</v>
      </c>
      <c r="S21" s="159"/>
      <c r="T21" s="159">
        <v>96542.927599999995</v>
      </c>
      <c r="U21" s="97"/>
      <c r="V21" s="97">
        <v>122873.61559999999</v>
      </c>
      <c r="W21" s="97"/>
      <c r="X21" s="97">
        <v>100253.84020000001</v>
      </c>
      <c r="Y21" s="97"/>
      <c r="Z21" s="97">
        <v>80345.514200000005</v>
      </c>
      <c r="AA21" s="97"/>
      <c r="AB21" s="97">
        <v>104513.94300600002</v>
      </c>
      <c r="AC21" s="97"/>
      <c r="AD21" s="97">
        <v>150842.07124999998</v>
      </c>
      <c r="AE21" s="97"/>
      <c r="AF21" s="97">
        <v>62362.010220000004</v>
      </c>
      <c r="AG21" s="86"/>
    </row>
    <row r="22" spans="1:33" ht="15" customHeight="1" x14ac:dyDescent="0.2">
      <c r="A22" s="295"/>
      <c r="B22" s="243" t="s">
        <v>174</v>
      </c>
      <c r="C22" s="214"/>
      <c r="D22" s="68"/>
      <c r="E22" s="97"/>
      <c r="F22" s="97"/>
      <c r="G22" s="159"/>
      <c r="H22" s="97"/>
      <c r="I22" s="159"/>
      <c r="J22" s="97"/>
      <c r="K22" s="159"/>
      <c r="L22" s="97"/>
      <c r="M22" s="100"/>
      <c r="N22" s="97"/>
      <c r="O22" s="159"/>
      <c r="P22" s="97"/>
      <c r="Q22" s="257"/>
      <c r="R22" s="159"/>
      <c r="S22" s="159"/>
      <c r="T22" s="159"/>
      <c r="U22" s="97"/>
      <c r="V22" s="97"/>
      <c r="W22" s="97"/>
      <c r="X22" s="97"/>
      <c r="Y22" s="97"/>
      <c r="Z22" s="97"/>
      <c r="AA22" s="97"/>
      <c r="AB22" s="97"/>
      <c r="AC22" s="97"/>
      <c r="AD22" s="97"/>
      <c r="AE22" s="97"/>
      <c r="AF22" s="97"/>
      <c r="AG22" s="86"/>
    </row>
    <row r="23" spans="1:33" ht="7.9" customHeight="1" x14ac:dyDescent="0.2">
      <c r="A23" s="295"/>
      <c r="B23" s="164"/>
      <c r="C23" s="214"/>
      <c r="D23" s="68"/>
      <c r="E23" s="159"/>
      <c r="F23" s="100"/>
      <c r="G23" s="100"/>
      <c r="H23" s="165"/>
      <c r="I23" s="100"/>
      <c r="J23" s="165"/>
      <c r="K23" s="100"/>
      <c r="L23" s="165"/>
      <c r="M23" s="100"/>
      <c r="N23" s="100"/>
      <c r="O23" s="100"/>
      <c r="P23" s="165"/>
      <c r="Q23" s="257"/>
      <c r="R23" s="214"/>
      <c r="S23" s="214"/>
      <c r="T23" s="214"/>
      <c r="U23" s="100"/>
      <c r="V23" s="100"/>
      <c r="W23" s="100"/>
      <c r="X23" s="100"/>
      <c r="Y23" s="100"/>
      <c r="Z23" s="100"/>
      <c r="AA23" s="100"/>
      <c r="AB23" s="100"/>
      <c r="AC23" s="100"/>
      <c r="AD23" s="100"/>
      <c r="AE23" s="100"/>
      <c r="AF23" s="100"/>
      <c r="AG23" s="86"/>
    </row>
    <row r="24" spans="1:33" ht="13.9" customHeight="1" x14ac:dyDescent="0.2">
      <c r="A24" s="295"/>
      <c r="B24" s="158" t="s">
        <v>90</v>
      </c>
      <c r="C24" s="214"/>
      <c r="D24" s="68"/>
      <c r="E24" s="159"/>
      <c r="F24" s="166">
        <f>SUM(F14:F21)</f>
        <v>1082700.0549399999</v>
      </c>
      <c r="G24" s="167"/>
      <c r="H24" s="166">
        <f>SUM(H14:H21)</f>
        <v>1221892.71817</v>
      </c>
      <c r="I24" s="167"/>
      <c r="J24" s="166">
        <v>1207300.9527399999</v>
      </c>
      <c r="K24" s="167"/>
      <c r="L24" s="166">
        <v>1164882.592586</v>
      </c>
      <c r="M24" s="166"/>
      <c r="N24" s="166">
        <f t="shared" ref="N24" si="0">SUM(N14:N21)</f>
        <v>350471.96846</v>
      </c>
      <c r="O24" s="166"/>
      <c r="P24" s="166">
        <f t="shared" ref="P24" si="1">SUM(P14:P21)</f>
        <v>295305.72288999998</v>
      </c>
      <c r="Q24" s="166"/>
      <c r="R24" s="166">
        <f t="shared" ref="R24" si="2">SUM(R14:R21)</f>
        <v>249968.84028999999</v>
      </c>
      <c r="S24" s="166"/>
      <c r="T24" s="166">
        <f>SUM(T14:T21)</f>
        <v>311554.42616000003</v>
      </c>
      <c r="U24" s="166"/>
      <c r="V24" s="166">
        <f t="shared" ref="V24" si="3">SUM(V14:V21)</f>
        <v>372682.88545</v>
      </c>
      <c r="W24" s="166"/>
      <c r="X24" s="166">
        <f t="shared" ref="X24" si="4">SUM(X14:X21)</f>
        <v>283814.96203000005</v>
      </c>
      <c r="Y24" s="166"/>
      <c r="Z24" s="166">
        <f t="shared" ref="Z24" si="5">SUM(Z14:Z21)</f>
        <v>250895.11609999998</v>
      </c>
      <c r="AA24" s="166"/>
      <c r="AB24" s="166">
        <f t="shared" ref="AB24" si="6">SUM(AB14:AB21)</f>
        <v>257489.629006</v>
      </c>
      <c r="AC24" s="166"/>
      <c r="AD24" s="166">
        <f t="shared" ref="AD24:AF24" si="7">SUM(AD14:AD21)</f>
        <v>299896.08554999996</v>
      </c>
      <c r="AE24" s="166"/>
      <c r="AF24" s="166">
        <f t="shared" si="7"/>
        <v>165462.27122</v>
      </c>
      <c r="AG24" s="86"/>
    </row>
    <row r="25" spans="1:33" ht="10.15" customHeight="1" x14ac:dyDescent="0.2">
      <c r="A25" s="295"/>
      <c r="B25" s="168" t="s">
        <v>91</v>
      </c>
      <c r="C25" s="214"/>
      <c r="D25" s="68"/>
      <c r="E25" s="165"/>
      <c r="F25" s="100"/>
      <c r="G25" s="100"/>
      <c r="H25" s="100"/>
      <c r="I25" s="100"/>
      <c r="J25" s="100"/>
      <c r="K25" s="165"/>
      <c r="L25" s="165"/>
      <c r="M25" s="165"/>
      <c r="N25" s="165"/>
      <c r="O25" s="165"/>
      <c r="P25" s="165"/>
      <c r="Q25" s="165"/>
      <c r="R25" s="100"/>
      <c r="S25" s="100"/>
      <c r="T25" s="100"/>
      <c r="U25" s="100"/>
      <c r="V25" s="100"/>
      <c r="W25" s="100"/>
      <c r="X25" s="100"/>
      <c r="Y25" s="100"/>
      <c r="Z25" s="100"/>
      <c r="AA25" s="100"/>
      <c r="AB25" s="100"/>
      <c r="AC25" s="100"/>
      <c r="AD25" s="100"/>
      <c r="AE25" s="100"/>
      <c r="AF25" s="100"/>
      <c r="AG25" s="86"/>
    </row>
    <row r="26" spans="1:33" ht="3" customHeight="1" thickBot="1" x14ac:dyDescent="0.25">
      <c r="A26" s="295"/>
      <c r="B26" s="169"/>
      <c r="C26" s="51"/>
      <c r="D26" s="49"/>
      <c r="E26" s="50"/>
      <c r="F26" s="170"/>
      <c r="G26" s="170"/>
      <c r="H26" s="170"/>
      <c r="I26" s="170"/>
      <c r="J26" s="170"/>
      <c r="K26" s="50"/>
      <c r="L26" s="50"/>
      <c r="M26" s="50"/>
      <c r="N26" s="50"/>
      <c r="O26" s="50"/>
      <c r="P26" s="50"/>
      <c r="Q26" s="50"/>
      <c r="R26" s="170"/>
      <c r="S26" s="170"/>
      <c r="T26" s="170"/>
      <c r="U26" s="170"/>
      <c r="V26" s="170"/>
      <c r="W26" s="170"/>
      <c r="X26" s="170"/>
      <c r="Y26" s="170"/>
      <c r="Z26" s="170"/>
      <c r="AA26" s="170"/>
      <c r="AB26" s="170"/>
      <c r="AC26" s="170"/>
      <c r="AD26" s="170"/>
      <c r="AE26" s="170"/>
      <c r="AF26" s="170"/>
      <c r="AG26" s="144"/>
    </row>
    <row r="27" spans="1:33" ht="10.9" customHeight="1" x14ac:dyDescent="0.2">
      <c r="A27" s="295"/>
      <c r="B27" s="171"/>
      <c r="D27" s="6"/>
      <c r="E27" s="172"/>
      <c r="F27" s="173"/>
      <c r="G27" s="173"/>
      <c r="H27" s="173"/>
      <c r="I27" s="173">
        <v>1530</v>
      </c>
      <c r="J27" s="173"/>
      <c r="K27" s="172"/>
      <c r="L27" s="172"/>
      <c r="M27" s="172"/>
      <c r="N27" s="172"/>
      <c r="O27" s="172">
        <v>44214572</v>
      </c>
      <c r="P27" s="6"/>
      <c r="Q27" s="6">
        <v>38181</v>
      </c>
      <c r="R27" s="152"/>
      <c r="S27" s="152"/>
      <c r="T27" s="152"/>
      <c r="U27" s="152"/>
      <c r="V27" s="152"/>
      <c r="W27" s="152"/>
      <c r="X27" s="152"/>
      <c r="Y27" s="152"/>
      <c r="Z27" s="152"/>
      <c r="AA27" s="152"/>
      <c r="AB27" s="152"/>
      <c r="AC27" s="152"/>
      <c r="AD27" s="152"/>
      <c r="AE27" s="152"/>
      <c r="AF27" s="152"/>
    </row>
    <row r="28" spans="1:33" ht="15" customHeight="1" x14ac:dyDescent="0.2">
      <c r="B28" s="2" t="s">
        <v>205</v>
      </c>
    </row>
    <row r="29" spans="1:33" ht="11.25" customHeight="1" x14ac:dyDescent="0.2">
      <c r="B29" s="2" t="s">
        <v>79</v>
      </c>
    </row>
    <row r="30" spans="1:33" ht="11.25" customHeight="1" x14ac:dyDescent="0.2">
      <c r="B30" s="2" t="s">
        <v>92</v>
      </c>
    </row>
    <row r="31" spans="1:33" x14ac:dyDescent="0.2">
      <c r="B31" s="5" t="s">
        <v>173</v>
      </c>
    </row>
    <row r="32" spans="1:33" x14ac:dyDescent="0.2">
      <c r="B32" s="9"/>
    </row>
  </sheetData>
  <mergeCells count="4">
    <mergeCell ref="A4:A27"/>
    <mergeCell ref="V7:AB7"/>
    <mergeCell ref="N7:T7"/>
    <mergeCell ref="AD7:AF7"/>
  </mergeCells>
  <printOptions horizontalCentered="1" verticalCentered="1"/>
  <pageMargins left="0.19685039370078741" right="0.19685039370078741" top="0.59055118110236227" bottom="0.59055118110236227" header="0.31496062992125984" footer="0.31496062992125984"/>
  <pageSetup paperSize="9"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60"/>
  <sheetViews>
    <sheetView tabSelected="1" zoomScaleNormal="100" zoomScaleSheetLayoutView="90" workbookViewId="0">
      <selection activeCell="J2" sqref="J2"/>
    </sheetView>
  </sheetViews>
  <sheetFormatPr defaultColWidth="7.7109375" defaultRowHeight="11.25" x14ac:dyDescent="0.2"/>
  <cols>
    <col min="1" max="1" width="3.7109375" style="5" customWidth="1"/>
    <col min="2" max="2" width="1.7109375" style="5" customWidth="1"/>
    <col min="3" max="3" width="5.7109375" style="179" customWidth="1"/>
    <col min="4" max="4" width="0.5703125" style="5" customWidth="1"/>
    <col min="5" max="5" width="9.140625" style="5" customWidth="1"/>
    <col min="6" max="6" width="2.28515625" style="5" customWidth="1"/>
    <col min="7" max="7" width="7.28515625" style="5" customWidth="1"/>
    <col min="8" max="8" width="2.7109375" style="5" customWidth="1"/>
    <col min="9" max="9" width="6.28515625" style="5" customWidth="1"/>
    <col min="10" max="10" width="3.28515625" style="5" customWidth="1"/>
    <col min="11" max="11" width="6.5703125" style="5" customWidth="1"/>
    <col min="12" max="12" width="3.28515625" style="5" customWidth="1"/>
    <col min="13" max="13" width="6.7109375" style="5" customWidth="1"/>
    <col min="14" max="14" width="2.42578125" style="5" customWidth="1"/>
    <col min="15" max="15" width="6.28515625" style="5" customWidth="1"/>
    <col min="16" max="16" width="3.28515625" style="5" customWidth="1"/>
    <col min="17" max="17" width="8.7109375" style="5" customWidth="1"/>
    <col min="18" max="18" width="3.28515625" style="5" customWidth="1"/>
    <col min="19" max="19" width="7" style="5" customWidth="1"/>
    <col min="20" max="20" width="2.28515625" style="5" customWidth="1"/>
    <col min="21" max="21" width="6.28515625" style="5" customWidth="1"/>
    <col min="22" max="22" width="2.28515625" style="5" customWidth="1"/>
    <col min="23" max="23" width="7.28515625" style="5" customWidth="1"/>
    <col min="24" max="24" width="2.5703125" style="5" customWidth="1"/>
    <col min="25" max="25" width="6.7109375" style="5" customWidth="1"/>
    <col min="26" max="26" width="2.7109375" style="5" customWidth="1"/>
    <col min="27" max="27" width="7.5703125" style="5" customWidth="1"/>
    <col min="28" max="28" width="2.28515625" style="5" customWidth="1"/>
    <col min="29" max="29" width="9.42578125" style="5" customWidth="1"/>
    <col min="30" max="30" width="2.28515625" style="5" customWidth="1"/>
    <col min="31" max="16384" width="7.7109375" style="5"/>
  </cols>
  <sheetData>
    <row r="1" spans="1:30" ht="12" customHeight="1" x14ac:dyDescent="0.2">
      <c r="B1" s="1" t="s">
        <v>189</v>
      </c>
      <c r="E1" s="6"/>
      <c r="F1" s="6"/>
      <c r="G1" s="6"/>
      <c r="H1" s="6"/>
      <c r="I1" s="6"/>
      <c r="J1" s="6"/>
      <c r="K1" s="6"/>
      <c r="L1" s="6"/>
      <c r="M1" s="6"/>
      <c r="N1" s="6"/>
      <c r="O1" s="6"/>
      <c r="P1" s="6"/>
      <c r="Q1" s="161"/>
      <c r="R1" s="6"/>
      <c r="S1" s="6"/>
      <c r="T1" s="6"/>
      <c r="U1" s="6"/>
      <c r="V1" s="6"/>
      <c r="W1" s="6"/>
      <c r="X1" s="6"/>
      <c r="Y1" s="6"/>
      <c r="Z1" s="6"/>
      <c r="AA1" s="6"/>
      <c r="AB1" s="6"/>
      <c r="AC1" s="6"/>
      <c r="AD1" s="6"/>
    </row>
    <row r="2" spans="1:30" ht="12" customHeight="1" x14ac:dyDescent="0.2">
      <c r="B2" s="4" t="s">
        <v>190</v>
      </c>
      <c r="E2" s="6"/>
      <c r="F2" s="6"/>
      <c r="G2" s="6"/>
      <c r="H2" s="6"/>
      <c r="I2" s="6"/>
      <c r="J2" s="6"/>
      <c r="K2" s="6"/>
      <c r="L2" s="6"/>
      <c r="M2" s="6"/>
      <c r="N2" s="6"/>
      <c r="O2" s="6"/>
      <c r="P2" s="6"/>
      <c r="Q2" s="6"/>
      <c r="R2" s="6"/>
      <c r="S2" s="6"/>
      <c r="T2" s="6"/>
      <c r="U2" s="6"/>
      <c r="V2" s="6"/>
      <c r="W2" s="6"/>
      <c r="X2" s="6"/>
      <c r="Y2" s="6"/>
      <c r="Z2" s="6"/>
      <c r="AA2" s="6"/>
      <c r="AB2" s="6"/>
      <c r="AC2" s="6"/>
      <c r="AD2" s="6"/>
    </row>
    <row r="3" spans="1:30" ht="10.15" customHeight="1" x14ac:dyDescent="0.2">
      <c r="B3" s="6"/>
      <c r="C3" s="180"/>
      <c r="D3" s="6"/>
      <c r="E3" s="6"/>
      <c r="F3" s="6"/>
      <c r="G3" s="6"/>
      <c r="H3" s="6"/>
      <c r="I3" s="6"/>
      <c r="J3" s="6"/>
      <c r="K3" s="6"/>
      <c r="L3" s="6"/>
      <c r="M3" s="6"/>
      <c r="N3" s="6"/>
      <c r="O3" s="6"/>
      <c r="P3" s="6"/>
      <c r="Q3" s="6"/>
      <c r="R3" s="6"/>
      <c r="S3" s="6"/>
      <c r="T3" s="6"/>
      <c r="U3" s="6"/>
      <c r="V3" s="6"/>
      <c r="W3" s="6"/>
      <c r="X3" s="6"/>
      <c r="Y3" s="6"/>
      <c r="Z3" s="6"/>
      <c r="AB3" s="303" t="s">
        <v>0</v>
      </c>
      <c r="AC3" s="303"/>
      <c r="AD3" s="303"/>
    </row>
    <row r="4" spans="1:30" ht="12" customHeight="1" x14ac:dyDescent="0.2">
      <c r="A4" s="304">
        <v>34</v>
      </c>
      <c r="B4" s="6"/>
      <c r="C4" s="180"/>
      <c r="D4" s="6"/>
      <c r="E4" s="6"/>
      <c r="F4" s="6"/>
      <c r="G4" s="6"/>
      <c r="H4" s="6"/>
      <c r="I4" s="6"/>
      <c r="J4" s="6"/>
      <c r="K4" s="6"/>
      <c r="L4" s="6"/>
      <c r="M4" s="6"/>
      <c r="N4" s="6"/>
      <c r="O4" s="6"/>
      <c r="P4" s="6"/>
      <c r="Q4" s="6"/>
      <c r="R4" s="6"/>
      <c r="S4" s="6"/>
      <c r="T4" s="6"/>
      <c r="U4" s="6"/>
      <c r="V4" s="6"/>
      <c r="W4" s="6"/>
      <c r="X4" s="6"/>
      <c r="Y4" s="6"/>
      <c r="Z4" s="6"/>
      <c r="AA4" s="6"/>
      <c r="AB4" s="8"/>
      <c r="AC4" s="306" t="s">
        <v>39</v>
      </c>
      <c r="AD4" s="306"/>
    </row>
    <row r="5" spans="1:30" ht="6" customHeight="1" thickBot="1" x14ac:dyDescent="0.25">
      <c r="A5" s="305"/>
      <c r="B5" s="6"/>
      <c r="C5" s="180"/>
      <c r="D5" s="6"/>
      <c r="E5" s="6"/>
      <c r="F5" s="6"/>
      <c r="G5" s="6"/>
      <c r="H5" s="6"/>
      <c r="I5" s="6"/>
      <c r="J5" s="6"/>
      <c r="K5" s="6"/>
      <c r="L5" s="6"/>
      <c r="M5" s="6"/>
      <c r="N5" s="6"/>
      <c r="O5" s="6"/>
      <c r="P5" s="6"/>
      <c r="Q5" s="6"/>
      <c r="R5" s="6"/>
      <c r="S5" s="6"/>
      <c r="T5" s="6"/>
      <c r="U5" s="6"/>
      <c r="V5" s="6"/>
      <c r="W5" s="6"/>
      <c r="X5" s="6"/>
      <c r="Y5" s="6"/>
      <c r="Z5" s="6"/>
      <c r="AA5" s="6"/>
      <c r="AD5" s="6"/>
    </row>
    <row r="6" spans="1:30" ht="13.9" customHeight="1" x14ac:dyDescent="0.2">
      <c r="A6" s="305"/>
      <c r="B6" s="11"/>
      <c r="C6" s="181"/>
      <c r="D6" s="10"/>
      <c r="E6" s="182"/>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5" customHeight="1" x14ac:dyDescent="0.2">
      <c r="A7" s="305"/>
      <c r="B7" s="19"/>
      <c r="C7" s="183"/>
      <c r="D7" s="13"/>
      <c r="E7" s="184" t="s">
        <v>93</v>
      </c>
      <c r="F7" s="13"/>
      <c r="G7" s="15" t="s">
        <v>94</v>
      </c>
      <c r="H7" s="13"/>
      <c r="I7" s="15" t="s">
        <v>95</v>
      </c>
      <c r="J7" s="13"/>
      <c r="K7" s="15" t="s">
        <v>96</v>
      </c>
      <c r="L7" s="13"/>
      <c r="M7" s="13"/>
      <c r="N7" s="13"/>
      <c r="O7" s="13"/>
      <c r="P7" s="13"/>
      <c r="Q7" s="13"/>
      <c r="R7" s="13"/>
      <c r="S7" s="13"/>
      <c r="T7" s="13"/>
      <c r="U7" s="13"/>
      <c r="V7" s="13"/>
      <c r="W7" s="13"/>
      <c r="X7" s="13"/>
      <c r="Y7" s="13"/>
      <c r="Z7" s="13"/>
      <c r="AA7" s="15" t="s">
        <v>97</v>
      </c>
      <c r="AB7" s="15"/>
      <c r="AC7" s="81" t="s">
        <v>98</v>
      </c>
      <c r="AD7" s="16"/>
    </row>
    <row r="8" spans="1:30" ht="10.15" customHeight="1" x14ac:dyDescent="0.2">
      <c r="A8" s="305"/>
      <c r="B8" s="19"/>
      <c r="C8" s="183"/>
      <c r="D8" s="13"/>
      <c r="E8" s="184" t="s">
        <v>94</v>
      </c>
      <c r="F8" s="13"/>
      <c r="G8" s="15" t="s">
        <v>99</v>
      </c>
      <c r="H8" s="13"/>
      <c r="I8" s="15" t="s">
        <v>100</v>
      </c>
      <c r="J8" s="13"/>
      <c r="K8" s="18" t="s">
        <v>101</v>
      </c>
      <c r="L8" s="13"/>
      <c r="M8" s="13"/>
      <c r="N8" s="13"/>
      <c r="O8" s="13"/>
      <c r="P8" s="13"/>
      <c r="Q8" s="13"/>
      <c r="R8" s="13"/>
      <c r="S8" s="13"/>
      <c r="T8" s="13"/>
      <c r="U8" s="13"/>
      <c r="V8" s="13"/>
      <c r="W8" s="13"/>
      <c r="X8" s="13"/>
      <c r="Y8" s="13"/>
      <c r="Z8" s="13"/>
      <c r="AA8" s="15" t="s">
        <v>102</v>
      </c>
      <c r="AB8" s="13"/>
      <c r="AC8" s="176" t="s">
        <v>103</v>
      </c>
      <c r="AD8" s="16"/>
    </row>
    <row r="9" spans="1:30" ht="10.15" customHeight="1" x14ac:dyDescent="0.2">
      <c r="A9" s="305"/>
      <c r="B9" s="19"/>
      <c r="C9" s="183"/>
      <c r="D9" s="13"/>
      <c r="E9" s="185" t="s">
        <v>104</v>
      </c>
      <c r="F9" s="13"/>
      <c r="G9" s="15" t="s">
        <v>105</v>
      </c>
      <c r="H9" s="13"/>
      <c r="I9" s="15" t="s">
        <v>106</v>
      </c>
      <c r="J9" s="13"/>
      <c r="K9" s="20" t="s">
        <v>107</v>
      </c>
      <c r="L9" s="20"/>
      <c r="M9" s="20"/>
      <c r="N9" s="20"/>
      <c r="O9" s="20"/>
      <c r="P9" s="20"/>
      <c r="Q9" s="20" t="s">
        <v>108</v>
      </c>
      <c r="R9" s="20"/>
      <c r="S9" s="20"/>
      <c r="T9" s="20"/>
      <c r="U9" s="20"/>
      <c r="V9" s="20"/>
      <c r="W9" s="20"/>
      <c r="X9" s="20"/>
      <c r="Y9" s="20"/>
      <c r="Z9" s="13"/>
      <c r="AA9" s="15" t="s">
        <v>109</v>
      </c>
      <c r="AB9" s="13"/>
      <c r="AC9" s="13"/>
      <c r="AD9" s="16"/>
    </row>
    <row r="10" spans="1:30" ht="10.15" customHeight="1" x14ac:dyDescent="0.2">
      <c r="A10" s="305"/>
      <c r="B10" s="19"/>
      <c r="C10" s="183"/>
      <c r="D10" s="13"/>
      <c r="E10" s="185" t="s">
        <v>110</v>
      </c>
      <c r="F10" s="13"/>
      <c r="G10" s="18" t="s">
        <v>111</v>
      </c>
      <c r="H10" s="18"/>
      <c r="I10" s="18" t="s">
        <v>112</v>
      </c>
      <c r="J10" s="13"/>
      <c r="K10" s="13" t="s">
        <v>107</v>
      </c>
      <c r="L10" s="13"/>
      <c r="M10" s="13"/>
      <c r="N10" s="13"/>
      <c r="O10" s="13"/>
      <c r="P10" s="13"/>
      <c r="Q10" s="13" t="s">
        <v>108</v>
      </c>
      <c r="R10" s="13"/>
      <c r="S10" s="13"/>
      <c r="T10" s="13"/>
      <c r="U10" s="13"/>
      <c r="V10" s="13"/>
      <c r="W10" s="13"/>
      <c r="X10" s="13"/>
      <c r="Y10" s="13"/>
      <c r="Z10" s="13"/>
      <c r="AA10" s="15" t="s">
        <v>113</v>
      </c>
      <c r="AB10" s="13"/>
      <c r="AC10" s="13"/>
      <c r="AD10" s="16"/>
    </row>
    <row r="11" spans="1:30" ht="10.15" customHeight="1" x14ac:dyDescent="0.2">
      <c r="A11" s="305"/>
      <c r="B11" s="21"/>
      <c r="C11" s="186"/>
      <c r="D11" s="22"/>
      <c r="E11" s="187"/>
      <c r="F11" s="22"/>
      <c r="G11" s="18" t="s">
        <v>114</v>
      </c>
      <c r="H11" s="175"/>
      <c r="I11" s="18" t="s">
        <v>115</v>
      </c>
      <c r="J11" s="22"/>
      <c r="K11" s="15" t="s">
        <v>116</v>
      </c>
      <c r="L11" s="15"/>
      <c r="M11" s="15" t="s">
        <v>117</v>
      </c>
      <c r="N11" s="15"/>
      <c r="O11" s="15" t="s">
        <v>118</v>
      </c>
      <c r="P11" s="22"/>
      <c r="Q11" s="15" t="s">
        <v>119</v>
      </c>
      <c r="R11" s="22"/>
      <c r="S11" s="22"/>
      <c r="T11" s="22"/>
      <c r="U11" s="22"/>
      <c r="V11" s="22"/>
      <c r="W11" s="22"/>
      <c r="X11" s="22"/>
      <c r="Y11" s="15" t="s">
        <v>120</v>
      </c>
      <c r="Z11" s="22"/>
      <c r="AA11" s="15" t="s">
        <v>121</v>
      </c>
      <c r="AB11" s="22"/>
      <c r="AC11" s="22"/>
      <c r="AD11" s="23"/>
    </row>
    <row r="12" spans="1:30" ht="10.15" customHeight="1" x14ac:dyDescent="0.2">
      <c r="A12" s="305"/>
      <c r="B12" s="19"/>
      <c r="C12" s="183"/>
      <c r="D12" s="13"/>
      <c r="E12" s="188"/>
      <c r="F12" s="13"/>
      <c r="G12" s="18" t="s">
        <v>122</v>
      </c>
      <c r="H12" s="18"/>
      <c r="I12" s="18" t="s">
        <v>123</v>
      </c>
      <c r="J12" s="13"/>
      <c r="K12" s="15" t="s">
        <v>106</v>
      </c>
      <c r="L12" s="15"/>
      <c r="M12" s="15" t="s">
        <v>106</v>
      </c>
      <c r="N12" s="15"/>
      <c r="O12" s="15" t="s">
        <v>124</v>
      </c>
      <c r="P12" s="13"/>
      <c r="Q12" s="18" t="s">
        <v>125</v>
      </c>
      <c r="R12" s="13"/>
      <c r="S12" s="13"/>
      <c r="T12" s="13"/>
      <c r="U12" s="13"/>
      <c r="V12" s="13"/>
      <c r="W12" s="13"/>
      <c r="X12" s="13"/>
      <c r="Y12" s="15" t="s">
        <v>126</v>
      </c>
      <c r="Z12" s="13"/>
      <c r="AA12" s="15" t="s">
        <v>127</v>
      </c>
      <c r="AB12" s="13"/>
      <c r="AC12" s="13"/>
      <c r="AD12" s="16"/>
    </row>
    <row r="13" spans="1:30" ht="10.15" customHeight="1" x14ac:dyDescent="0.2">
      <c r="A13" s="305"/>
      <c r="B13" s="19"/>
      <c r="C13" s="183"/>
      <c r="D13" s="13"/>
      <c r="E13" s="188"/>
      <c r="F13" s="13"/>
      <c r="G13" s="13"/>
      <c r="H13" s="13"/>
      <c r="I13" s="13"/>
      <c r="J13" s="13"/>
      <c r="K13" s="18" t="s">
        <v>128</v>
      </c>
      <c r="L13" s="18"/>
      <c r="M13" s="18" t="s">
        <v>129</v>
      </c>
      <c r="N13" s="13"/>
      <c r="O13" s="15" t="s">
        <v>106</v>
      </c>
      <c r="P13" s="13"/>
      <c r="Q13" s="61"/>
      <c r="R13" s="20"/>
      <c r="S13" s="20"/>
      <c r="T13" s="20"/>
      <c r="U13" s="20"/>
      <c r="V13" s="20"/>
      <c r="W13" s="20"/>
      <c r="X13" s="13"/>
      <c r="Y13" s="15" t="s">
        <v>130</v>
      </c>
      <c r="Z13" s="13"/>
      <c r="AA13" s="18" t="s">
        <v>131</v>
      </c>
      <c r="AB13" s="13"/>
      <c r="AC13" s="13"/>
      <c r="AD13" s="16"/>
    </row>
    <row r="14" spans="1:30" ht="11.25" customHeight="1" x14ac:dyDescent="0.2">
      <c r="A14" s="305"/>
      <c r="B14" s="19"/>
      <c r="C14" s="183"/>
      <c r="D14" s="13"/>
      <c r="E14" s="188"/>
      <c r="F14" s="13"/>
      <c r="G14" s="13"/>
      <c r="H14" s="13"/>
      <c r="I14" s="13"/>
      <c r="J14" s="13"/>
      <c r="K14" s="18" t="s">
        <v>132</v>
      </c>
      <c r="L14" s="18"/>
      <c r="M14" s="18" t="s">
        <v>133</v>
      </c>
      <c r="N14" s="13"/>
      <c r="O14" s="18" t="s">
        <v>128</v>
      </c>
      <c r="P14" s="13"/>
      <c r="Q14" s="15" t="s">
        <v>134</v>
      </c>
      <c r="R14" s="15"/>
      <c r="S14" s="15" t="s">
        <v>135</v>
      </c>
      <c r="T14" s="13"/>
      <c r="U14" s="174" t="s">
        <v>136</v>
      </c>
      <c r="V14" s="13"/>
      <c r="W14" s="15" t="s">
        <v>120</v>
      </c>
      <c r="X14" s="15"/>
      <c r="Y14" s="18" t="s">
        <v>137</v>
      </c>
      <c r="Z14" s="13"/>
      <c r="AA14" s="18" t="s">
        <v>138</v>
      </c>
      <c r="AB14" s="13"/>
      <c r="AC14" s="13"/>
      <c r="AD14" s="16"/>
    </row>
    <row r="15" spans="1:30" ht="10.15" customHeight="1" x14ac:dyDescent="0.2">
      <c r="A15" s="305"/>
      <c r="B15" s="19"/>
      <c r="C15" s="183"/>
      <c r="D15" s="13"/>
      <c r="E15" s="188"/>
      <c r="F15" s="13"/>
      <c r="G15" s="13"/>
      <c r="H15" s="13"/>
      <c r="I15" s="13"/>
      <c r="J15" s="13"/>
      <c r="K15" s="18"/>
      <c r="L15" s="18"/>
      <c r="M15" s="18"/>
      <c r="N15" s="13"/>
      <c r="O15" s="18" t="s">
        <v>139</v>
      </c>
      <c r="P15" s="13"/>
      <c r="Q15" s="15" t="s">
        <v>140</v>
      </c>
      <c r="R15" s="15"/>
      <c r="S15" s="15" t="s">
        <v>126</v>
      </c>
      <c r="T15" s="13"/>
      <c r="U15" s="177" t="s">
        <v>136</v>
      </c>
      <c r="V15" s="13"/>
      <c r="W15" s="15" t="s">
        <v>141</v>
      </c>
      <c r="X15" s="15"/>
      <c r="Y15" s="18" t="s">
        <v>142</v>
      </c>
      <c r="Z15" s="13"/>
      <c r="AA15" s="18" t="s">
        <v>122</v>
      </c>
      <c r="AB15" s="13"/>
      <c r="AC15" s="13"/>
      <c r="AD15" s="16"/>
    </row>
    <row r="16" spans="1:30" ht="10.15" customHeight="1" x14ac:dyDescent="0.2">
      <c r="A16" s="305"/>
      <c r="B16" s="19"/>
      <c r="C16" s="81" t="s">
        <v>143</v>
      </c>
      <c r="D16" s="15"/>
      <c r="E16" s="188"/>
      <c r="F16" s="13"/>
      <c r="G16" s="13"/>
      <c r="H16" s="13"/>
      <c r="I16" s="13"/>
      <c r="J16" s="13"/>
      <c r="K16" s="18"/>
      <c r="L16" s="18"/>
      <c r="M16" s="18"/>
      <c r="N16" s="13"/>
      <c r="O16" s="18"/>
      <c r="P16" s="13"/>
      <c r="Q16" s="15" t="s">
        <v>106</v>
      </c>
      <c r="R16" s="13"/>
      <c r="S16" s="18" t="s">
        <v>129</v>
      </c>
      <c r="T16" s="13"/>
      <c r="U16" s="13"/>
      <c r="V16" s="13"/>
      <c r="W16" s="15" t="s">
        <v>130</v>
      </c>
      <c r="X16" s="15"/>
      <c r="Y16" s="18" t="s">
        <v>144</v>
      </c>
      <c r="Z16" s="13"/>
      <c r="AA16" s="18" t="s">
        <v>145</v>
      </c>
      <c r="AB16" s="13"/>
      <c r="AC16" s="13"/>
      <c r="AD16" s="16"/>
    </row>
    <row r="17" spans="1:58" ht="10.15" customHeight="1" x14ac:dyDescent="0.2">
      <c r="A17" s="305"/>
      <c r="B17" s="19"/>
      <c r="C17" s="176" t="s">
        <v>146</v>
      </c>
      <c r="D17" s="18"/>
      <c r="E17" s="188"/>
      <c r="F17" s="13"/>
      <c r="G17" s="13"/>
      <c r="H17" s="13"/>
      <c r="I17" s="13"/>
      <c r="J17" s="13"/>
      <c r="K17" s="13"/>
      <c r="L17" s="13"/>
      <c r="M17" s="13"/>
      <c r="N17" s="13"/>
      <c r="O17" s="13"/>
      <c r="P17" s="13"/>
      <c r="Q17" s="18" t="s">
        <v>129</v>
      </c>
      <c r="R17" s="13"/>
      <c r="S17" s="18" t="s">
        <v>147</v>
      </c>
      <c r="T17" s="13"/>
      <c r="U17" s="13"/>
      <c r="V17" s="13"/>
      <c r="W17" s="18" t="s">
        <v>148</v>
      </c>
      <c r="X17" s="15"/>
      <c r="Y17" s="18"/>
      <c r="Z17" s="13"/>
      <c r="AA17" s="18" t="s">
        <v>149</v>
      </c>
      <c r="AB17" s="13"/>
      <c r="AC17" s="13"/>
      <c r="AD17" s="16"/>
    </row>
    <row r="18" spans="1:58" ht="10.15" customHeight="1" x14ac:dyDescent="0.2">
      <c r="A18" s="305"/>
      <c r="B18" s="19"/>
      <c r="C18" s="183"/>
      <c r="D18" s="13"/>
      <c r="E18" s="188"/>
      <c r="F18" s="13"/>
      <c r="G18" s="13"/>
      <c r="H18" s="13"/>
      <c r="I18" s="13"/>
      <c r="J18" s="13"/>
      <c r="K18" s="13"/>
      <c r="L18" s="13"/>
      <c r="M18" s="13"/>
      <c r="N18" s="13"/>
      <c r="O18" s="13"/>
      <c r="P18" s="13"/>
      <c r="Q18" s="18" t="s">
        <v>150</v>
      </c>
      <c r="R18" s="13"/>
      <c r="S18" s="13"/>
      <c r="T18" s="13"/>
      <c r="U18" s="13"/>
      <c r="V18" s="13"/>
      <c r="W18" s="18" t="s">
        <v>144</v>
      </c>
      <c r="X18" s="18"/>
      <c r="Y18" s="13"/>
      <c r="Z18" s="13"/>
      <c r="AA18" s="24" t="s">
        <v>151</v>
      </c>
      <c r="AB18" s="13"/>
      <c r="AC18" s="13"/>
      <c r="AD18" s="16"/>
    </row>
    <row r="19" spans="1:58" ht="3" customHeight="1" x14ac:dyDescent="0.2">
      <c r="A19" s="305"/>
      <c r="B19" s="189"/>
      <c r="C19" s="190"/>
      <c r="D19" s="157"/>
      <c r="E19" s="191"/>
      <c r="F19" s="157"/>
      <c r="G19" s="157"/>
      <c r="H19" s="157"/>
      <c r="I19" s="157"/>
      <c r="J19" s="157"/>
      <c r="K19" s="157"/>
      <c r="L19" s="157"/>
      <c r="M19" s="157"/>
      <c r="N19" s="157"/>
      <c r="O19" s="157"/>
      <c r="P19" s="157"/>
      <c r="Q19" s="192"/>
      <c r="R19" s="157"/>
      <c r="S19" s="157"/>
      <c r="T19" s="157"/>
      <c r="U19" s="157"/>
      <c r="V19" s="157"/>
      <c r="W19" s="61"/>
      <c r="X19" s="61"/>
      <c r="Y19" s="157"/>
      <c r="Z19" s="157"/>
      <c r="AA19" s="157"/>
      <c r="AB19" s="157"/>
      <c r="AC19" s="157"/>
      <c r="AD19" s="193"/>
    </row>
    <row r="20" spans="1:58" ht="12" customHeight="1" x14ac:dyDescent="0.2">
      <c r="A20" s="305"/>
      <c r="B20" s="28"/>
      <c r="C20" s="290">
        <v>2019</v>
      </c>
      <c r="G20" s="194">
        <v>35385.512000000002</v>
      </c>
      <c r="H20" s="194"/>
      <c r="I20" s="194">
        <v>558.77600000000007</v>
      </c>
      <c r="J20" s="194"/>
      <c r="K20" s="194">
        <v>1675.2670000000001</v>
      </c>
      <c r="L20" s="194"/>
      <c r="M20" s="194">
        <v>2311.252</v>
      </c>
      <c r="N20" s="194"/>
      <c r="O20" s="194">
        <v>5171.4660000000003</v>
      </c>
      <c r="P20" s="194"/>
      <c r="Q20" s="194">
        <v>391007.31199999998</v>
      </c>
      <c r="R20" s="194"/>
      <c r="S20" s="194">
        <v>39968.232000000004</v>
      </c>
      <c r="T20" s="194"/>
      <c r="U20" s="194">
        <v>7154.6980000000003</v>
      </c>
      <c r="V20" s="194"/>
      <c r="W20" s="194">
        <v>12961.093999999999</v>
      </c>
      <c r="X20" s="194"/>
      <c r="Y20" s="194">
        <v>10831.128000000001</v>
      </c>
      <c r="Z20" s="194"/>
      <c r="AA20" s="194">
        <v>8441.5280000000002</v>
      </c>
      <c r="AB20" s="194"/>
      <c r="AC20" s="195">
        <v>515466.26499999996</v>
      </c>
      <c r="AD20" s="86"/>
    </row>
    <row r="21" spans="1:58" ht="6.75" customHeight="1" x14ac:dyDescent="0.2">
      <c r="A21" s="305"/>
      <c r="B21" s="28"/>
      <c r="C21" s="112"/>
      <c r="AD21" s="86"/>
    </row>
    <row r="22" spans="1:58" x14ac:dyDescent="0.2">
      <c r="A22" s="305"/>
      <c r="B22" s="28"/>
      <c r="C22" s="290">
        <v>2020</v>
      </c>
      <c r="G22" s="194">
        <v>32640.169000000002</v>
      </c>
      <c r="H22" s="194"/>
      <c r="I22" s="194">
        <v>345.572</v>
      </c>
      <c r="J22" s="194"/>
      <c r="K22" s="194">
        <v>1690.3330000000001</v>
      </c>
      <c r="L22" s="194"/>
      <c r="M22" s="194">
        <v>1866.306</v>
      </c>
      <c r="N22" s="194"/>
      <c r="O22" s="194">
        <v>4161.5309999999999</v>
      </c>
      <c r="P22" s="194"/>
      <c r="Q22" s="194">
        <v>401565.84299999999</v>
      </c>
      <c r="R22" s="194"/>
      <c r="S22" s="194">
        <v>40029.177000000003</v>
      </c>
      <c r="T22" s="194"/>
      <c r="U22" s="194">
        <v>5948.4520000000002</v>
      </c>
      <c r="V22" s="194"/>
      <c r="W22" s="194">
        <v>13112.692000000001</v>
      </c>
      <c r="X22" s="194"/>
      <c r="Y22" s="194">
        <v>9322.0850000000009</v>
      </c>
      <c r="Z22" s="194"/>
      <c r="AA22" s="194">
        <v>8049.7960000000003</v>
      </c>
      <c r="AB22" s="194"/>
      <c r="AC22" s="195">
        <v>518731.95600000001</v>
      </c>
      <c r="AD22" s="160"/>
    </row>
    <row r="23" spans="1:58" ht="6.75" customHeight="1" x14ac:dyDescent="0.2">
      <c r="A23" s="305"/>
      <c r="B23" s="28"/>
      <c r="C23" s="112"/>
      <c r="AD23" s="160"/>
    </row>
    <row r="24" spans="1:58" x14ac:dyDescent="0.2">
      <c r="A24" s="305"/>
      <c r="B24" s="28"/>
      <c r="C24" s="292">
        <v>2021</v>
      </c>
      <c r="D24" s="214"/>
      <c r="E24" s="214"/>
      <c r="F24" s="214"/>
      <c r="G24" s="159">
        <v>31258.821999999996</v>
      </c>
      <c r="H24" s="159"/>
      <c r="I24" s="159">
        <v>387.77800000000002</v>
      </c>
      <c r="J24" s="159"/>
      <c r="K24" s="159">
        <v>1417.9380000000003</v>
      </c>
      <c r="L24" s="159"/>
      <c r="M24" s="159">
        <v>1930.04</v>
      </c>
      <c r="N24" s="159"/>
      <c r="O24" s="159">
        <v>5583.3950000000004</v>
      </c>
      <c r="P24" s="159"/>
      <c r="Q24" s="159">
        <v>380487.63599999994</v>
      </c>
      <c r="R24" s="159"/>
      <c r="S24" s="159">
        <v>43592.580999999998</v>
      </c>
      <c r="T24" s="159"/>
      <c r="U24" s="159">
        <v>5264.6339999999991</v>
      </c>
      <c r="V24" s="159"/>
      <c r="W24" s="159">
        <v>13740.151000000002</v>
      </c>
      <c r="X24" s="159"/>
      <c r="Y24" s="159">
        <v>8995.8250000000007</v>
      </c>
      <c r="Z24" s="214"/>
      <c r="AA24" s="159">
        <v>9302.509</v>
      </c>
      <c r="AB24" s="159"/>
      <c r="AC24" s="213">
        <f>G24+I24+K24+M24+O24+Q24+S24+U24+W24+Y24+AA24</f>
        <v>501961.30900000001</v>
      </c>
      <c r="AD24" s="160"/>
    </row>
    <row r="25" spans="1:58" ht="6.75" customHeight="1" x14ac:dyDescent="0.2">
      <c r="A25" s="305"/>
      <c r="B25" s="28"/>
      <c r="C25" s="112"/>
      <c r="AD25" s="160"/>
    </row>
    <row r="26" spans="1:58" ht="12.75" customHeight="1" x14ac:dyDescent="0.2">
      <c r="A26" s="305"/>
      <c r="B26" s="196"/>
      <c r="C26" s="289">
        <v>2022</v>
      </c>
      <c r="D26" s="59"/>
      <c r="E26" s="59"/>
      <c r="F26" s="59"/>
      <c r="G26" s="162">
        <v>31314.378999999997</v>
      </c>
      <c r="H26" s="162"/>
      <c r="I26" s="162">
        <v>415.00200000000001</v>
      </c>
      <c r="J26" s="162"/>
      <c r="K26" s="162">
        <v>1573.6209999999999</v>
      </c>
      <c r="L26" s="162"/>
      <c r="M26" s="162">
        <v>2024.675</v>
      </c>
      <c r="N26" s="162"/>
      <c r="O26" s="162">
        <v>6906.6670000000004</v>
      </c>
      <c r="P26" s="162"/>
      <c r="Q26" s="162">
        <v>312313.815</v>
      </c>
      <c r="R26" s="162"/>
      <c r="S26" s="162">
        <v>36876.58</v>
      </c>
      <c r="T26" s="162"/>
      <c r="U26" s="162">
        <v>4445.6890000000003</v>
      </c>
      <c r="V26" s="162"/>
      <c r="W26" s="162">
        <v>14098.718999999999</v>
      </c>
      <c r="X26" s="162"/>
      <c r="Y26" s="162">
        <v>7889.5019999999995</v>
      </c>
      <c r="Z26" s="59"/>
      <c r="AA26" s="162">
        <v>8734.9120000000003</v>
      </c>
      <c r="AB26" s="162"/>
      <c r="AC26" s="210">
        <f>G26+I26+K26+M26+O26+Q26+S26+U26+W26+Y26+AA26</f>
        <v>426593.56099999999</v>
      </c>
      <c r="AD26" s="163"/>
    </row>
    <row r="27" spans="1:58" ht="5.45" customHeight="1" x14ac:dyDescent="0.2">
      <c r="A27" s="305"/>
      <c r="B27" s="28"/>
      <c r="C27" s="240"/>
      <c r="D27" s="214"/>
      <c r="E27" s="214"/>
      <c r="F27" s="214"/>
      <c r="G27" s="159"/>
      <c r="H27" s="159"/>
      <c r="I27" s="159"/>
      <c r="J27" s="159"/>
      <c r="K27" s="159"/>
      <c r="L27" s="159"/>
      <c r="M27" s="159"/>
      <c r="N27" s="159"/>
      <c r="O27" s="159"/>
      <c r="P27" s="159"/>
      <c r="Q27" s="159"/>
      <c r="R27" s="159"/>
      <c r="S27" s="159"/>
      <c r="T27" s="159"/>
      <c r="U27" s="159"/>
      <c r="V27" s="159"/>
      <c r="W27" s="159"/>
      <c r="X27" s="159"/>
      <c r="Y27" s="159"/>
      <c r="Z27" s="214"/>
      <c r="AA27" s="159"/>
      <c r="AB27" s="159"/>
      <c r="AC27" s="213"/>
      <c r="AD27" s="160"/>
    </row>
    <row r="28" spans="1:58" ht="10.9" customHeight="1" x14ac:dyDescent="0.2">
      <c r="A28" s="305"/>
      <c r="B28" s="36"/>
      <c r="C28" s="153">
        <v>2019</v>
      </c>
      <c r="D28" s="108"/>
      <c r="E28" s="245" t="s">
        <v>162</v>
      </c>
      <c r="G28" s="195">
        <v>9127</v>
      </c>
      <c r="H28" s="198"/>
      <c r="I28" s="195">
        <v>161</v>
      </c>
      <c r="J28" s="198"/>
      <c r="K28" s="195">
        <v>460</v>
      </c>
      <c r="L28" s="198"/>
      <c r="M28" s="195">
        <v>559</v>
      </c>
      <c r="N28" s="198"/>
      <c r="O28" s="195">
        <v>1457</v>
      </c>
      <c r="P28" s="198"/>
      <c r="Q28" s="195">
        <v>96371</v>
      </c>
      <c r="R28" s="198"/>
      <c r="S28" s="195">
        <v>10211</v>
      </c>
      <c r="T28" s="198"/>
      <c r="U28" s="195">
        <v>1928</v>
      </c>
      <c r="V28" s="198"/>
      <c r="W28" s="195">
        <v>2914</v>
      </c>
      <c r="X28" s="198"/>
      <c r="Y28" s="195">
        <v>2987</v>
      </c>
      <c r="Z28" s="198"/>
      <c r="AA28" s="195">
        <v>2067</v>
      </c>
      <c r="AB28" s="194"/>
      <c r="AC28" s="195">
        <f t="shared" ref="AC28:AC31" si="0">G28+I28+K28+M28+O28+Q28+S28+U28+W28+Y28+AA28</f>
        <v>128242</v>
      </c>
      <c r="AD28" s="160"/>
      <c r="AE28" s="199"/>
      <c r="AF28" s="108"/>
      <c r="AG28" s="132"/>
      <c r="AH28" s="197"/>
      <c r="AJ28" s="195"/>
      <c r="AK28" s="198"/>
      <c r="AL28" s="195"/>
      <c r="AM28" s="198"/>
      <c r="AN28" s="195"/>
      <c r="AO28" s="198"/>
      <c r="AP28" s="195"/>
      <c r="AQ28" s="198"/>
      <c r="AR28" s="195"/>
      <c r="AS28" s="198"/>
      <c r="AT28" s="195"/>
      <c r="AU28" s="198"/>
      <c r="AV28" s="195"/>
      <c r="AW28" s="198"/>
      <c r="AX28" s="195"/>
      <c r="AY28" s="198"/>
      <c r="AZ28" s="195"/>
      <c r="BA28" s="198"/>
      <c r="BB28" s="195"/>
      <c r="BC28" s="198"/>
      <c r="BD28" s="195"/>
      <c r="BE28" s="194"/>
      <c r="BF28" s="195"/>
    </row>
    <row r="29" spans="1:58" ht="10.9" customHeight="1" x14ac:dyDescent="0.2">
      <c r="A29" s="305"/>
      <c r="B29" s="36"/>
      <c r="C29" s="153"/>
      <c r="D29" s="108"/>
      <c r="E29" s="245" t="s">
        <v>161</v>
      </c>
      <c r="G29" s="195">
        <v>8439</v>
      </c>
      <c r="H29" s="198"/>
      <c r="I29" s="195">
        <v>90</v>
      </c>
      <c r="J29" s="198"/>
      <c r="K29" s="195">
        <v>356</v>
      </c>
      <c r="L29" s="198"/>
      <c r="M29" s="195">
        <v>522</v>
      </c>
      <c r="N29" s="198"/>
      <c r="O29" s="195">
        <v>1167</v>
      </c>
      <c r="P29" s="198"/>
      <c r="Q29" s="195">
        <v>94993</v>
      </c>
      <c r="R29" s="198"/>
      <c r="S29" s="195">
        <v>10969</v>
      </c>
      <c r="T29" s="198"/>
      <c r="U29" s="195">
        <v>2001</v>
      </c>
      <c r="V29" s="198"/>
      <c r="W29" s="195">
        <v>3288</v>
      </c>
      <c r="X29" s="198"/>
      <c r="Y29" s="195">
        <v>2646</v>
      </c>
      <c r="Z29" s="198"/>
      <c r="AA29" s="195">
        <v>2014</v>
      </c>
      <c r="AB29" s="194"/>
      <c r="AC29" s="195">
        <f t="shared" si="0"/>
        <v>126485</v>
      </c>
      <c r="AD29" s="160"/>
      <c r="AF29" s="108"/>
      <c r="AG29" s="108"/>
      <c r="AH29" s="46"/>
      <c r="AJ29" s="161"/>
      <c r="AK29" s="161"/>
      <c r="AL29" s="161"/>
      <c r="AM29" s="161"/>
      <c r="AN29" s="161"/>
      <c r="AO29" s="161"/>
      <c r="AP29" s="161"/>
      <c r="AQ29" s="161"/>
      <c r="AR29" s="161"/>
      <c r="AS29" s="161"/>
      <c r="AT29" s="161"/>
      <c r="AU29" s="161"/>
      <c r="AV29" s="161"/>
      <c r="AW29" s="161"/>
      <c r="AX29" s="161"/>
      <c r="AY29" s="161"/>
      <c r="AZ29" s="161"/>
      <c r="BA29" s="161"/>
      <c r="BB29" s="161"/>
      <c r="BC29" s="161"/>
      <c r="BD29" s="161"/>
      <c r="BF29" s="161"/>
    </row>
    <row r="30" spans="1:58" ht="10.9" customHeight="1" x14ac:dyDescent="0.2">
      <c r="A30" s="305"/>
      <c r="B30" s="36"/>
      <c r="C30" s="153"/>
      <c r="D30" s="108"/>
      <c r="E30" s="245" t="s">
        <v>163</v>
      </c>
      <c r="G30" s="195">
        <v>9476.5120000000006</v>
      </c>
      <c r="H30" s="198"/>
      <c r="I30" s="195">
        <v>139.77599999999998</v>
      </c>
      <c r="J30" s="198"/>
      <c r="K30" s="195">
        <v>451.26700000000005</v>
      </c>
      <c r="L30" s="198"/>
      <c r="M30" s="195">
        <v>604.25200000000007</v>
      </c>
      <c r="N30" s="198"/>
      <c r="O30" s="195">
        <v>1334.4659999999999</v>
      </c>
      <c r="P30" s="198"/>
      <c r="Q30" s="195">
        <v>92014.312000000005</v>
      </c>
      <c r="R30" s="198"/>
      <c r="S30" s="195">
        <v>9199.232</v>
      </c>
      <c r="T30" s="198"/>
      <c r="U30" s="195">
        <v>1595.6980000000001</v>
      </c>
      <c r="V30" s="198"/>
      <c r="W30" s="195">
        <v>3230.0940000000001</v>
      </c>
      <c r="X30" s="198"/>
      <c r="Y30" s="195">
        <v>2485.1280000000002</v>
      </c>
      <c r="Z30" s="198"/>
      <c r="AA30" s="195">
        <v>2279.5280000000002</v>
      </c>
      <c r="AB30" s="194"/>
      <c r="AC30" s="195">
        <f t="shared" si="0"/>
        <v>122810.26500000001</v>
      </c>
      <c r="AD30" s="160"/>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2"/>
      <c r="BB30" s="213"/>
      <c r="BC30" s="212"/>
      <c r="BD30" s="213"/>
      <c r="BE30" s="194"/>
      <c r="BF30" s="195"/>
    </row>
    <row r="31" spans="1:58" ht="10.9" customHeight="1" x14ac:dyDescent="0.2">
      <c r="A31" s="305"/>
      <c r="B31" s="36"/>
      <c r="C31" s="153"/>
      <c r="D31" s="108"/>
      <c r="E31" s="245" t="s">
        <v>164</v>
      </c>
      <c r="G31" s="195">
        <v>8343</v>
      </c>
      <c r="H31" s="198"/>
      <c r="I31" s="195">
        <v>168</v>
      </c>
      <c r="J31" s="198"/>
      <c r="K31" s="195">
        <v>408</v>
      </c>
      <c r="L31" s="198"/>
      <c r="M31" s="195">
        <v>626</v>
      </c>
      <c r="N31" s="198"/>
      <c r="O31" s="195">
        <v>1213</v>
      </c>
      <c r="P31" s="198"/>
      <c r="Q31" s="195">
        <v>107629</v>
      </c>
      <c r="R31" s="198"/>
      <c r="S31" s="195">
        <v>9589</v>
      </c>
      <c r="T31" s="198"/>
      <c r="U31" s="195">
        <v>1630</v>
      </c>
      <c r="V31" s="198"/>
      <c r="W31" s="195">
        <v>3529</v>
      </c>
      <c r="X31" s="198"/>
      <c r="Y31" s="195">
        <v>2713</v>
      </c>
      <c r="Z31" s="198"/>
      <c r="AA31" s="195">
        <v>2081</v>
      </c>
      <c r="AB31" s="194"/>
      <c r="AC31" s="195">
        <f t="shared" si="0"/>
        <v>137929</v>
      </c>
      <c r="AD31" s="160"/>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159"/>
      <c r="BB31" s="159"/>
      <c r="BC31" s="159"/>
      <c r="BD31" s="159"/>
      <c r="BF31" s="161"/>
    </row>
    <row r="32" spans="1:58" ht="10.9" customHeight="1" x14ac:dyDescent="0.2">
      <c r="A32" s="305"/>
      <c r="B32" s="36"/>
      <c r="C32" s="153"/>
      <c r="D32" s="108"/>
      <c r="E32" s="197"/>
      <c r="G32" s="195"/>
      <c r="H32" s="198"/>
      <c r="I32" s="195"/>
      <c r="J32" s="198"/>
      <c r="K32" s="195"/>
      <c r="L32" s="198"/>
      <c r="M32" s="195"/>
      <c r="N32" s="198"/>
      <c r="O32" s="195"/>
      <c r="P32" s="198"/>
      <c r="Q32" s="195"/>
      <c r="R32" s="198"/>
      <c r="S32" s="195"/>
      <c r="T32" s="198"/>
      <c r="U32" s="195"/>
      <c r="V32" s="198"/>
      <c r="W32" s="195"/>
      <c r="X32" s="198"/>
      <c r="Y32" s="195"/>
      <c r="Z32" s="198"/>
      <c r="AA32" s="195"/>
      <c r="AB32" s="194"/>
      <c r="AC32" s="195"/>
      <c r="AD32" s="160"/>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2"/>
      <c r="BB32" s="213"/>
      <c r="BC32" s="212"/>
      <c r="BD32" s="213"/>
      <c r="BE32" s="194"/>
      <c r="BF32" s="195"/>
    </row>
    <row r="33" spans="1:58" ht="10.9" customHeight="1" x14ac:dyDescent="0.2">
      <c r="A33" s="305"/>
      <c r="B33" s="36"/>
      <c r="C33" s="153">
        <v>2020</v>
      </c>
      <c r="D33" s="108"/>
      <c r="E33" s="245" t="s">
        <v>162</v>
      </c>
      <c r="G33" s="195">
        <v>8559</v>
      </c>
      <c r="H33" s="198"/>
      <c r="I33" s="195">
        <v>111</v>
      </c>
      <c r="J33" s="198"/>
      <c r="K33" s="195">
        <v>436</v>
      </c>
      <c r="L33" s="198"/>
      <c r="M33" s="195">
        <v>413</v>
      </c>
      <c r="N33" s="198"/>
      <c r="O33" s="195">
        <v>948</v>
      </c>
      <c r="P33" s="198"/>
      <c r="Q33" s="195">
        <v>93815</v>
      </c>
      <c r="R33" s="198"/>
      <c r="S33" s="195">
        <v>10399</v>
      </c>
      <c r="T33" s="198"/>
      <c r="U33" s="195">
        <v>1573</v>
      </c>
      <c r="V33" s="198"/>
      <c r="W33" s="195">
        <v>3295</v>
      </c>
      <c r="X33" s="198"/>
      <c r="Y33" s="195">
        <v>2493</v>
      </c>
      <c r="Z33" s="198"/>
      <c r="AA33" s="195">
        <v>1606</v>
      </c>
      <c r="AB33" s="194"/>
      <c r="AC33" s="195">
        <f t="shared" ref="AC33:AC36" si="1">G33+I33+K33+M33+O33+Q33+S33+U33+W33+Y33+AA33</f>
        <v>123648</v>
      </c>
      <c r="AD33" s="160"/>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159"/>
      <c r="BB33" s="159"/>
      <c r="BC33" s="159"/>
      <c r="BD33" s="159"/>
      <c r="BF33" s="161"/>
    </row>
    <row r="34" spans="1:58" ht="10.9" customHeight="1" x14ac:dyDescent="0.2">
      <c r="A34" s="305"/>
      <c r="B34" s="28"/>
      <c r="C34" s="153"/>
      <c r="D34" s="108"/>
      <c r="E34" s="245" t="s">
        <v>161</v>
      </c>
      <c r="G34" s="195">
        <v>4867</v>
      </c>
      <c r="H34" s="198"/>
      <c r="I34" s="195">
        <v>44</v>
      </c>
      <c r="J34" s="198"/>
      <c r="K34" s="195">
        <v>444</v>
      </c>
      <c r="L34" s="198"/>
      <c r="M34" s="195">
        <v>307</v>
      </c>
      <c r="N34" s="198"/>
      <c r="O34" s="195">
        <v>866</v>
      </c>
      <c r="P34" s="198"/>
      <c r="Q34" s="195">
        <v>100386</v>
      </c>
      <c r="R34" s="198"/>
      <c r="S34" s="195">
        <v>6475</v>
      </c>
      <c r="T34" s="198"/>
      <c r="U34" s="195">
        <v>1545</v>
      </c>
      <c r="V34" s="198"/>
      <c r="W34" s="195">
        <v>2793</v>
      </c>
      <c r="X34" s="198"/>
      <c r="Y34" s="195">
        <v>1764</v>
      </c>
      <c r="Z34" s="198"/>
      <c r="AA34" s="195">
        <v>1397</v>
      </c>
      <c r="AB34" s="194"/>
      <c r="AC34" s="195">
        <f t="shared" si="1"/>
        <v>120888</v>
      </c>
      <c r="AD34" s="86"/>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159"/>
      <c r="BB34" s="159"/>
      <c r="BC34" s="159"/>
      <c r="BD34" s="159"/>
      <c r="BE34" s="161"/>
      <c r="BF34" s="178"/>
    </row>
    <row r="35" spans="1:58" ht="10.9" customHeight="1" x14ac:dyDescent="0.2">
      <c r="A35" s="305"/>
      <c r="B35" s="36"/>
      <c r="C35" s="153"/>
      <c r="D35" s="108"/>
      <c r="E35" s="245" t="s">
        <v>163</v>
      </c>
      <c r="G35" s="195">
        <v>9703.9719999999998</v>
      </c>
      <c r="H35" s="198"/>
      <c r="I35" s="195">
        <v>108.86</v>
      </c>
      <c r="J35" s="198"/>
      <c r="K35" s="195">
        <v>430.93100000000004</v>
      </c>
      <c r="L35" s="198"/>
      <c r="M35" s="195">
        <v>575.83400000000006</v>
      </c>
      <c r="N35" s="198"/>
      <c r="O35" s="195">
        <v>1170.7919999999999</v>
      </c>
      <c r="P35" s="198"/>
      <c r="Q35" s="195">
        <v>106009.351</v>
      </c>
      <c r="R35" s="198"/>
      <c r="S35" s="195">
        <v>11403.130000000001</v>
      </c>
      <c r="T35" s="198"/>
      <c r="U35" s="195">
        <v>1342.1759999999999</v>
      </c>
      <c r="V35" s="198"/>
      <c r="W35" s="195">
        <v>3319.0340000000001</v>
      </c>
      <c r="X35" s="198"/>
      <c r="Y35" s="195">
        <v>2555.0770000000002</v>
      </c>
      <c r="Z35" s="198"/>
      <c r="AA35" s="195">
        <v>2594.9740000000002</v>
      </c>
      <c r="AB35" s="194"/>
      <c r="AC35" s="195">
        <f t="shared" si="1"/>
        <v>139214.13099999999</v>
      </c>
      <c r="AD35" s="86"/>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159"/>
      <c r="BB35" s="159"/>
      <c r="BC35" s="159"/>
      <c r="BD35" s="159"/>
      <c r="BE35" s="161"/>
      <c r="BF35" s="195"/>
    </row>
    <row r="36" spans="1:58" ht="10.9" customHeight="1" x14ac:dyDescent="0.2">
      <c r="A36" s="305"/>
      <c r="B36" s="28"/>
      <c r="C36" s="153"/>
      <c r="D36" s="108"/>
      <c r="E36" s="245" t="s">
        <v>164</v>
      </c>
      <c r="G36" s="195">
        <v>9510.1970000000001</v>
      </c>
      <c r="H36" s="198"/>
      <c r="I36" s="195">
        <v>81.712000000000003</v>
      </c>
      <c r="J36" s="198"/>
      <c r="K36" s="195">
        <v>379.40199999999999</v>
      </c>
      <c r="L36" s="198"/>
      <c r="M36" s="195">
        <v>570.47199999999998</v>
      </c>
      <c r="N36" s="198"/>
      <c r="O36" s="195">
        <v>1176.739</v>
      </c>
      <c r="P36" s="198"/>
      <c r="Q36" s="195">
        <v>101355.492</v>
      </c>
      <c r="R36" s="198"/>
      <c r="S36" s="195">
        <v>11752.047</v>
      </c>
      <c r="T36" s="198"/>
      <c r="U36" s="195">
        <v>1488.2759999999998</v>
      </c>
      <c r="V36" s="198"/>
      <c r="W36" s="195">
        <v>3705.6580000000004</v>
      </c>
      <c r="X36" s="198"/>
      <c r="Y36" s="195">
        <v>2510.0079999999998</v>
      </c>
      <c r="Z36" s="198"/>
      <c r="AA36" s="195">
        <v>2451.8219999999997</v>
      </c>
      <c r="AB36" s="194"/>
      <c r="AC36" s="195">
        <f t="shared" si="1"/>
        <v>134981.82499999998</v>
      </c>
      <c r="AD36" s="160"/>
      <c r="AF36" s="159"/>
      <c r="AG36" s="159"/>
      <c r="AH36" s="159"/>
      <c r="AI36" s="159"/>
      <c r="AJ36" s="159"/>
      <c r="AK36" s="159"/>
      <c r="AL36" s="159"/>
      <c r="AM36" s="159"/>
      <c r="AN36" s="159"/>
      <c r="AO36" s="159"/>
      <c r="AP36" s="159"/>
      <c r="AQ36" s="159"/>
      <c r="AR36" s="159"/>
      <c r="AS36" s="159"/>
      <c r="AT36" s="159"/>
      <c r="AU36" s="159"/>
      <c r="AV36" s="159"/>
      <c r="AW36" s="159"/>
      <c r="AX36" s="159"/>
      <c r="AY36" s="214"/>
      <c r="AZ36" s="159"/>
      <c r="BA36" s="159"/>
      <c r="BB36" s="159"/>
      <c r="BC36" s="159"/>
      <c r="BD36" s="159"/>
      <c r="BF36" s="161"/>
    </row>
    <row r="37" spans="1:58" ht="10.9" customHeight="1" x14ac:dyDescent="0.2">
      <c r="A37" s="305"/>
      <c r="B37" s="28"/>
      <c r="C37" s="153"/>
      <c r="D37" s="108"/>
      <c r="E37" s="197"/>
      <c r="G37" s="195"/>
      <c r="H37" s="198"/>
      <c r="I37" s="195"/>
      <c r="J37" s="198"/>
      <c r="K37" s="195"/>
      <c r="L37" s="198"/>
      <c r="M37" s="195"/>
      <c r="N37" s="198"/>
      <c r="O37" s="195"/>
      <c r="P37" s="198"/>
      <c r="Q37" s="195"/>
      <c r="R37" s="198"/>
      <c r="S37" s="195"/>
      <c r="T37" s="198"/>
      <c r="U37" s="195"/>
      <c r="V37" s="198"/>
      <c r="W37" s="195"/>
      <c r="X37" s="198"/>
      <c r="Y37" s="195"/>
      <c r="Z37" s="198"/>
      <c r="AA37" s="195"/>
      <c r="AB37" s="194"/>
      <c r="AC37" s="195"/>
      <c r="AD37" s="86"/>
      <c r="AF37" s="216"/>
      <c r="AG37" s="217"/>
      <c r="AH37" s="218"/>
      <c r="AI37" s="214"/>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61"/>
      <c r="BF37" s="195"/>
    </row>
    <row r="38" spans="1:58" ht="10.9" customHeight="1" x14ac:dyDescent="0.2">
      <c r="A38" s="305"/>
      <c r="B38" s="28"/>
      <c r="C38" s="153">
        <v>2021</v>
      </c>
      <c r="D38" s="108"/>
      <c r="E38" s="245" t="s">
        <v>162</v>
      </c>
      <c r="G38" s="195">
        <v>9490.3739999999998</v>
      </c>
      <c r="H38" s="198"/>
      <c r="I38" s="195">
        <v>111.33199999999999</v>
      </c>
      <c r="J38" s="198"/>
      <c r="K38" s="195">
        <v>310.94500000000005</v>
      </c>
      <c r="L38" s="198"/>
      <c r="M38" s="195">
        <v>566.34500000000003</v>
      </c>
      <c r="N38" s="198"/>
      <c r="O38" s="195">
        <v>897.78099999999995</v>
      </c>
      <c r="P38" s="198"/>
      <c r="Q38" s="195">
        <v>108212.989</v>
      </c>
      <c r="R38" s="198"/>
      <c r="S38" s="195">
        <v>12104.944</v>
      </c>
      <c r="T38" s="198"/>
      <c r="U38" s="195">
        <v>1307.127</v>
      </c>
      <c r="V38" s="198"/>
      <c r="W38" s="195">
        <v>3464.8710000000001</v>
      </c>
      <c r="X38" s="198"/>
      <c r="Y38" s="195">
        <v>2631.5029999999997</v>
      </c>
      <c r="Z38" s="198"/>
      <c r="AA38" s="195">
        <v>2442.3559999999998</v>
      </c>
      <c r="AB38" s="194"/>
      <c r="AC38" s="195">
        <f t="shared" ref="AC38:AC41" si="2">G38+I38+K38+M38+O38+Q38+S38+U38+W38+Y38+AA38</f>
        <v>141540.56700000001</v>
      </c>
      <c r="AD38" s="160"/>
      <c r="AF38" s="108"/>
      <c r="AG38" s="108"/>
      <c r="AH38" s="46"/>
      <c r="AJ38" s="161"/>
      <c r="AK38" s="161"/>
      <c r="AL38" s="161"/>
      <c r="AM38" s="161"/>
      <c r="AN38" s="161"/>
      <c r="AO38" s="161"/>
      <c r="AP38" s="161"/>
      <c r="AQ38" s="161"/>
      <c r="AR38" s="161"/>
      <c r="AS38" s="161"/>
      <c r="AT38" s="161"/>
      <c r="AU38" s="161"/>
      <c r="AV38" s="161"/>
      <c r="AW38" s="161"/>
      <c r="AX38" s="161"/>
      <c r="AY38" s="161"/>
      <c r="AZ38" s="161"/>
      <c r="BA38" s="161"/>
      <c r="BB38" s="161"/>
      <c r="BC38" s="161"/>
      <c r="BD38" s="161"/>
      <c r="BF38" s="161"/>
    </row>
    <row r="39" spans="1:58" ht="10.9" customHeight="1" x14ac:dyDescent="0.2">
      <c r="A39" s="305"/>
      <c r="B39" s="28"/>
      <c r="C39" s="153"/>
      <c r="D39" s="108"/>
      <c r="E39" s="245" t="s">
        <v>161</v>
      </c>
      <c r="G39" s="195">
        <v>6182.8860000000004</v>
      </c>
      <c r="H39" s="198"/>
      <c r="I39" s="195">
        <v>86.032000000000011</v>
      </c>
      <c r="J39" s="198"/>
      <c r="K39" s="195">
        <v>373.50300000000004</v>
      </c>
      <c r="L39" s="198"/>
      <c r="M39" s="195">
        <v>434.35599999999999</v>
      </c>
      <c r="N39" s="198"/>
      <c r="O39" s="195">
        <v>1236.1120000000001</v>
      </c>
      <c r="P39" s="198"/>
      <c r="Q39" s="195">
        <v>96030.720000000001</v>
      </c>
      <c r="R39" s="198"/>
      <c r="S39" s="195">
        <v>10481.697</v>
      </c>
      <c r="T39" s="198"/>
      <c r="U39" s="195">
        <v>1097.3969999999999</v>
      </c>
      <c r="V39" s="198"/>
      <c r="W39" s="195">
        <v>3631.3969999999999</v>
      </c>
      <c r="X39" s="198"/>
      <c r="Y39" s="195">
        <v>2229.9919999999997</v>
      </c>
      <c r="Z39" s="198"/>
      <c r="AA39" s="195">
        <v>2425.4809999999998</v>
      </c>
      <c r="AB39" s="194"/>
      <c r="AC39" s="195">
        <f t="shared" si="2"/>
        <v>124209.57299999999</v>
      </c>
      <c r="AD39" s="160"/>
      <c r="AF39" s="108"/>
      <c r="AG39" s="108"/>
      <c r="AH39" s="46"/>
      <c r="AJ39" s="161"/>
      <c r="AK39" s="161"/>
      <c r="AL39" s="161"/>
      <c r="AM39" s="161"/>
      <c r="AN39" s="161"/>
      <c r="AO39" s="161"/>
      <c r="AP39" s="161"/>
      <c r="AQ39" s="161"/>
      <c r="AR39" s="161"/>
      <c r="AS39" s="161"/>
      <c r="AT39" s="161"/>
      <c r="AU39" s="161"/>
      <c r="AV39" s="161"/>
      <c r="AW39" s="161"/>
      <c r="AX39" s="161"/>
      <c r="AY39" s="161"/>
      <c r="AZ39" s="161"/>
      <c r="BA39" s="161"/>
      <c r="BB39" s="161"/>
      <c r="BC39" s="161"/>
      <c r="BD39" s="161"/>
      <c r="BF39" s="161"/>
    </row>
    <row r="40" spans="1:58" ht="10.9" customHeight="1" x14ac:dyDescent="0.2">
      <c r="A40" s="305"/>
      <c r="B40" s="28"/>
      <c r="C40" s="153"/>
      <c r="D40" s="3"/>
      <c r="E40" s="232" t="s">
        <v>163</v>
      </c>
      <c r="G40" s="161">
        <v>6119.2849999999999</v>
      </c>
      <c r="H40" s="161"/>
      <c r="I40" s="161">
        <v>100.785</v>
      </c>
      <c r="J40" s="161"/>
      <c r="K40" s="161">
        <v>328.77800000000002</v>
      </c>
      <c r="L40" s="161"/>
      <c r="M40" s="161">
        <v>441.97500000000002</v>
      </c>
      <c r="N40" s="161"/>
      <c r="O40" s="161">
        <v>1087.9770000000001</v>
      </c>
      <c r="P40" s="161"/>
      <c r="Q40" s="161">
        <v>82193.679999999993</v>
      </c>
      <c r="R40" s="161"/>
      <c r="S40" s="161">
        <v>8400.5789999999997</v>
      </c>
      <c r="T40" s="161"/>
      <c r="U40" s="161">
        <v>1446.4270000000001</v>
      </c>
      <c r="V40" s="161"/>
      <c r="W40" s="161">
        <v>3130.5519999999997</v>
      </c>
      <c r="X40" s="161"/>
      <c r="Y40" s="161">
        <v>1689.7640000000001</v>
      </c>
      <c r="Z40" s="161"/>
      <c r="AA40" s="161">
        <v>1801.6019999999999</v>
      </c>
      <c r="AB40" s="161"/>
      <c r="AC40" s="195">
        <f t="shared" si="2"/>
        <v>106741.40399999998</v>
      </c>
      <c r="AD40" s="160"/>
      <c r="AF40" s="108"/>
      <c r="AG40" s="108"/>
      <c r="AH40" s="46"/>
      <c r="AJ40" s="161"/>
      <c r="AK40" s="161"/>
      <c r="AL40" s="161"/>
      <c r="AM40" s="161"/>
      <c r="AN40" s="161"/>
      <c r="AO40" s="161"/>
      <c r="AP40" s="161"/>
      <c r="AQ40" s="161"/>
      <c r="AR40" s="161"/>
      <c r="AS40" s="161"/>
      <c r="AT40" s="161"/>
      <c r="AU40" s="161"/>
      <c r="AV40" s="161"/>
      <c r="AW40" s="161"/>
      <c r="AX40" s="161"/>
      <c r="AY40" s="161"/>
      <c r="AZ40" s="161"/>
      <c r="BA40" s="161"/>
      <c r="BB40" s="161"/>
      <c r="BC40" s="161"/>
      <c r="BD40" s="161"/>
      <c r="BF40" s="161"/>
    </row>
    <row r="41" spans="1:58" ht="10.9" customHeight="1" x14ac:dyDescent="0.2">
      <c r="A41" s="305"/>
      <c r="B41" s="28"/>
      <c r="C41" s="290"/>
      <c r="D41" s="132"/>
      <c r="E41" s="232" t="s">
        <v>164</v>
      </c>
      <c r="G41" s="161">
        <v>9466.277</v>
      </c>
      <c r="H41" s="161"/>
      <c r="I41" s="161">
        <v>89.628999999999991</v>
      </c>
      <c r="J41" s="161"/>
      <c r="K41" s="161">
        <v>404.71199999999999</v>
      </c>
      <c r="L41" s="161"/>
      <c r="M41" s="161">
        <v>487.36399999999992</v>
      </c>
      <c r="N41" s="161"/>
      <c r="O41" s="161">
        <v>2361.5249999999996</v>
      </c>
      <c r="P41" s="161"/>
      <c r="Q41" s="161">
        <v>94050.247000000003</v>
      </c>
      <c r="R41" s="161"/>
      <c r="S41" s="161">
        <v>12605.360999999999</v>
      </c>
      <c r="T41" s="161"/>
      <c r="U41" s="161">
        <v>1413.683</v>
      </c>
      <c r="V41" s="161"/>
      <c r="W41" s="161">
        <v>3513.3310000000001</v>
      </c>
      <c r="X41" s="161"/>
      <c r="Y41" s="161">
        <v>2444.5659999999998</v>
      </c>
      <c r="Z41" s="161"/>
      <c r="AA41" s="161">
        <v>2633.07</v>
      </c>
      <c r="AB41" s="161"/>
      <c r="AC41" s="195">
        <f t="shared" si="2"/>
        <v>129469.76500000003</v>
      </c>
      <c r="AD41" s="160"/>
      <c r="AF41" s="108"/>
      <c r="AG41" s="108"/>
      <c r="AH41" s="46"/>
      <c r="AJ41" s="161"/>
      <c r="AK41" s="161"/>
      <c r="AL41" s="161"/>
      <c r="AM41" s="161"/>
      <c r="AN41" s="161"/>
      <c r="AO41" s="161"/>
      <c r="AP41" s="161"/>
      <c r="AQ41" s="161"/>
      <c r="AR41" s="161"/>
      <c r="AS41" s="161"/>
      <c r="AT41" s="161"/>
      <c r="AU41" s="161"/>
      <c r="AV41" s="161"/>
      <c r="AW41" s="161"/>
      <c r="AX41" s="161"/>
      <c r="AY41" s="161"/>
      <c r="AZ41" s="161"/>
      <c r="BA41" s="161"/>
      <c r="BB41" s="161"/>
      <c r="BC41" s="161"/>
      <c r="BD41" s="161"/>
      <c r="BF41" s="161"/>
    </row>
    <row r="42" spans="1:58" ht="10.9" customHeight="1" x14ac:dyDescent="0.2">
      <c r="A42" s="305"/>
      <c r="B42" s="28"/>
      <c r="C42" s="153"/>
      <c r="D42" s="108"/>
      <c r="E42" s="197"/>
      <c r="G42" s="195"/>
      <c r="H42" s="198"/>
      <c r="I42" s="195"/>
      <c r="J42" s="198"/>
      <c r="K42" s="195"/>
      <c r="L42" s="198"/>
      <c r="M42" s="195"/>
      <c r="N42" s="198"/>
      <c r="O42" s="195"/>
      <c r="P42" s="198"/>
      <c r="Q42" s="195"/>
      <c r="R42" s="198"/>
      <c r="S42" s="195"/>
      <c r="T42" s="198"/>
      <c r="U42" s="195"/>
      <c r="V42" s="198"/>
      <c r="W42" s="195"/>
      <c r="X42" s="198"/>
      <c r="Y42" s="195"/>
      <c r="Z42" s="198"/>
      <c r="AA42" s="195"/>
      <c r="AB42" s="194"/>
      <c r="AC42" s="195"/>
      <c r="AD42" s="160"/>
      <c r="AF42" s="108"/>
      <c r="AG42" s="108"/>
      <c r="AH42" s="46"/>
      <c r="AJ42" s="161"/>
      <c r="AK42" s="161"/>
      <c r="AL42" s="161"/>
      <c r="AM42" s="161"/>
      <c r="AN42" s="161"/>
      <c r="AO42" s="161"/>
      <c r="AP42" s="161"/>
      <c r="AQ42" s="161"/>
      <c r="AR42" s="161"/>
      <c r="AS42" s="161"/>
      <c r="AT42" s="161"/>
      <c r="AU42" s="161"/>
      <c r="AV42" s="161"/>
      <c r="AW42" s="161"/>
      <c r="AX42" s="161"/>
      <c r="AY42" s="161"/>
      <c r="AZ42" s="161"/>
      <c r="BA42" s="161"/>
      <c r="BB42" s="161"/>
      <c r="BC42" s="161"/>
      <c r="BD42" s="161"/>
      <c r="BF42" s="161"/>
    </row>
    <row r="43" spans="1:58" ht="10.9" customHeight="1" x14ac:dyDescent="0.2">
      <c r="A43" s="305"/>
      <c r="B43" s="28"/>
      <c r="C43" s="153">
        <v>2022</v>
      </c>
      <c r="D43" s="108"/>
      <c r="E43" s="245" t="s">
        <v>162</v>
      </c>
      <c r="G43" s="195">
        <v>8882.4930000000004</v>
      </c>
      <c r="H43" s="198"/>
      <c r="I43" s="195">
        <v>85.072000000000003</v>
      </c>
      <c r="J43" s="198"/>
      <c r="K43" s="195">
        <v>406.548</v>
      </c>
      <c r="L43" s="198"/>
      <c r="M43" s="195">
        <v>485.21299999999997</v>
      </c>
      <c r="N43" s="198"/>
      <c r="O43" s="195">
        <v>1920.75</v>
      </c>
      <c r="P43" s="198"/>
      <c r="Q43" s="195">
        <v>95518.396999999997</v>
      </c>
      <c r="R43" s="198"/>
      <c r="S43" s="195">
        <v>11972.142</v>
      </c>
      <c r="T43" s="198"/>
      <c r="U43" s="195">
        <v>1168.1280000000002</v>
      </c>
      <c r="V43" s="198"/>
      <c r="W43" s="195">
        <v>3531.83</v>
      </c>
      <c r="X43" s="198"/>
      <c r="Y43" s="195">
        <v>2031.7329999999999</v>
      </c>
      <c r="Z43" s="198"/>
      <c r="AA43" s="195">
        <v>2104.9679999999998</v>
      </c>
      <c r="AB43" s="194"/>
      <c r="AC43" s="195">
        <f t="shared" ref="AC43:AC46" si="3">G43+I43+K43+M43+O43+Q43+S43+U43+W43+Y43+AA43</f>
        <v>128107.27399999998</v>
      </c>
      <c r="AD43" s="160"/>
      <c r="AF43" s="108"/>
      <c r="AG43" s="108"/>
      <c r="AH43" s="46"/>
      <c r="AJ43" s="161"/>
      <c r="AK43" s="161"/>
      <c r="AL43" s="161"/>
      <c r="AM43" s="161"/>
      <c r="AN43" s="161"/>
      <c r="AO43" s="161"/>
      <c r="AP43" s="161"/>
      <c r="AQ43" s="161"/>
      <c r="AR43" s="161"/>
      <c r="AS43" s="161"/>
      <c r="AT43" s="161"/>
      <c r="AU43" s="161"/>
      <c r="AV43" s="161"/>
      <c r="AW43" s="161"/>
      <c r="AX43" s="161"/>
      <c r="AY43" s="161"/>
      <c r="AZ43" s="161"/>
      <c r="BA43" s="161"/>
      <c r="BB43" s="161"/>
      <c r="BC43" s="161"/>
      <c r="BD43" s="161"/>
      <c r="BF43" s="161"/>
    </row>
    <row r="44" spans="1:58" ht="10.9" customHeight="1" x14ac:dyDescent="0.2">
      <c r="A44" s="305"/>
      <c r="B44" s="28"/>
      <c r="C44" s="153"/>
      <c r="D44" s="108"/>
      <c r="E44" s="245" t="s">
        <v>161</v>
      </c>
      <c r="G44" s="195">
        <v>8244.9570000000003</v>
      </c>
      <c r="H44" s="198"/>
      <c r="I44" s="195">
        <v>98.921999999999997</v>
      </c>
      <c r="J44" s="198"/>
      <c r="K44" s="195">
        <v>407.68799999999999</v>
      </c>
      <c r="L44" s="198"/>
      <c r="M44" s="195">
        <v>485.34</v>
      </c>
      <c r="N44" s="198"/>
      <c r="O44" s="195">
        <v>1985.8629999999998</v>
      </c>
      <c r="P44" s="198"/>
      <c r="Q44" s="195">
        <v>85834.63</v>
      </c>
      <c r="R44" s="198"/>
      <c r="S44" s="195">
        <v>10052.883</v>
      </c>
      <c r="T44" s="198"/>
      <c r="U44" s="195">
        <v>1044.059</v>
      </c>
      <c r="V44" s="198"/>
      <c r="W44" s="195">
        <v>3226.4989999999998</v>
      </c>
      <c r="X44" s="198"/>
      <c r="Y44" s="195">
        <v>1876.9599999999998</v>
      </c>
      <c r="Z44" s="198"/>
      <c r="AA44" s="195">
        <v>2391.0049999999997</v>
      </c>
      <c r="AB44" s="194"/>
      <c r="AC44" s="195">
        <f t="shared" si="3"/>
        <v>115648.80600000001</v>
      </c>
      <c r="AD44" s="160"/>
      <c r="AF44" s="108"/>
      <c r="AG44" s="108"/>
      <c r="AH44" s="46"/>
      <c r="AJ44" s="161"/>
      <c r="AK44" s="161"/>
      <c r="AL44" s="161"/>
      <c r="AM44" s="161"/>
      <c r="AN44" s="161"/>
      <c r="AO44" s="161"/>
      <c r="AP44" s="161"/>
      <c r="AQ44" s="161"/>
      <c r="AR44" s="161"/>
      <c r="AS44" s="161"/>
      <c r="AT44" s="161"/>
      <c r="AU44" s="161"/>
      <c r="AV44" s="161"/>
      <c r="AW44" s="161"/>
      <c r="AX44" s="161"/>
      <c r="AY44" s="161"/>
      <c r="AZ44" s="161"/>
      <c r="BA44" s="161"/>
      <c r="BB44" s="161"/>
      <c r="BC44" s="161"/>
      <c r="BD44" s="161"/>
      <c r="BF44" s="161"/>
    </row>
    <row r="45" spans="1:58" ht="10.9" customHeight="1" x14ac:dyDescent="0.2">
      <c r="A45" s="305"/>
      <c r="B45" s="28"/>
      <c r="C45" s="153"/>
      <c r="D45" s="108"/>
      <c r="E45" s="245" t="s">
        <v>163</v>
      </c>
      <c r="G45" s="195">
        <v>7947.8980000000001</v>
      </c>
      <c r="H45" s="198"/>
      <c r="I45" s="195">
        <v>120.94399999999999</v>
      </c>
      <c r="J45" s="198"/>
      <c r="K45" s="195">
        <v>391.21000000000004</v>
      </c>
      <c r="L45" s="198"/>
      <c r="M45" s="195">
        <v>557.70399999999995</v>
      </c>
      <c r="N45" s="198"/>
      <c r="O45" s="195">
        <v>1456.1189999999999</v>
      </c>
      <c r="P45" s="198"/>
      <c r="Q45" s="195">
        <v>71021.558000000005</v>
      </c>
      <c r="R45" s="198"/>
      <c r="S45" s="195">
        <v>6441.72</v>
      </c>
      <c r="T45" s="198"/>
      <c r="U45" s="195">
        <v>1097.6610000000001</v>
      </c>
      <c r="V45" s="198"/>
      <c r="W45" s="195">
        <v>3599.3229999999999</v>
      </c>
      <c r="X45" s="198"/>
      <c r="Y45" s="195">
        <v>2196.0730000000003</v>
      </c>
      <c r="Z45" s="198"/>
      <c r="AA45" s="195">
        <v>2644.9279999999999</v>
      </c>
      <c r="AB45" s="194"/>
      <c r="AC45" s="195">
        <f t="shared" si="3"/>
        <v>97475.138000000021</v>
      </c>
      <c r="AD45" s="160"/>
      <c r="AF45" s="108"/>
      <c r="AG45" s="108"/>
      <c r="AH45" s="46"/>
      <c r="AJ45" s="161"/>
      <c r="AK45" s="161"/>
      <c r="AL45" s="161"/>
      <c r="AM45" s="161"/>
      <c r="AN45" s="161"/>
      <c r="AO45" s="161"/>
      <c r="AP45" s="161"/>
      <c r="AQ45" s="161"/>
      <c r="AR45" s="161"/>
      <c r="AS45" s="161"/>
      <c r="AT45" s="161"/>
      <c r="AU45" s="161"/>
      <c r="AV45" s="161"/>
      <c r="AW45" s="161"/>
      <c r="AX45" s="161"/>
      <c r="AY45" s="161"/>
      <c r="AZ45" s="161"/>
      <c r="BA45" s="161"/>
      <c r="BB45" s="161"/>
      <c r="BC45" s="161"/>
      <c r="BD45" s="161"/>
      <c r="BF45" s="161"/>
    </row>
    <row r="46" spans="1:58" ht="10.9" customHeight="1" x14ac:dyDescent="0.2">
      <c r="A46" s="305"/>
      <c r="B46" s="28"/>
      <c r="C46" s="153"/>
      <c r="D46" s="108"/>
      <c r="E46" s="245" t="s">
        <v>164</v>
      </c>
      <c r="G46" s="195">
        <v>6239.0310000000009</v>
      </c>
      <c r="H46" s="198"/>
      <c r="I46" s="195">
        <v>110.06399999999999</v>
      </c>
      <c r="J46" s="198"/>
      <c r="K46" s="195">
        <v>368.17500000000001</v>
      </c>
      <c r="L46" s="198"/>
      <c r="M46" s="195">
        <v>496.41800000000001</v>
      </c>
      <c r="N46" s="198"/>
      <c r="O46" s="195">
        <v>1543.9349999999999</v>
      </c>
      <c r="P46" s="198"/>
      <c r="Q46" s="195">
        <v>59939.229999999996</v>
      </c>
      <c r="R46" s="198"/>
      <c r="S46" s="195">
        <v>8409.8349999999991</v>
      </c>
      <c r="T46" s="198"/>
      <c r="U46" s="195">
        <v>1135.8410000000001</v>
      </c>
      <c r="V46" s="198"/>
      <c r="W46" s="195">
        <v>3741.067</v>
      </c>
      <c r="X46" s="198"/>
      <c r="Y46" s="195">
        <v>1784.7359999999999</v>
      </c>
      <c r="Z46" s="198"/>
      <c r="AA46" s="195">
        <v>1594.011</v>
      </c>
      <c r="AB46" s="194"/>
      <c r="AC46" s="195">
        <f t="shared" si="3"/>
        <v>85362.342999999993</v>
      </c>
      <c r="AD46" s="160"/>
      <c r="AF46" s="108"/>
      <c r="AG46" s="108"/>
      <c r="AH46" s="46"/>
      <c r="AJ46" s="161"/>
      <c r="AK46" s="161"/>
      <c r="AL46" s="161"/>
      <c r="AM46" s="161"/>
      <c r="AN46" s="161"/>
      <c r="AO46" s="161"/>
      <c r="AP46" s="161"/>
      <c r="AQ46" s="161"/>
      <c r="AR46" s="161"/>
      <c r="AS46" s="161"/>
      <c r="AT46" s="161"/>
      <c r="AU46" s="161"/>
      <c r="AV46" s="161"/>
      <c r="AW46" s="161"/>
      <c r="AX46" s="161"/>
      <c r="AY46" s="161"/>
      <c r="AZ46" s="161"/>
      <c r="BA46" s="161"/>
      <c r="BB46" s="161"/>
      <c r="BC46" s="161"/>
      <c r="BD46" s="161"/>
      <c r="BF46" s="161"/>
    </row>
    <row r="47" spans="1:58" ht="10.9" customHeight="1" x14ac:dyDescent="0.2">
      <c r="A47" s="305"/>
      <c r="B47" s="28"/>
      <c r="C47" s="153"/>
      <c r="D47" s="108"/>
      <c r="E47" s="197"/>
      <c r="G47" s="195"/>
      <c r="H47" s="198"/>
      <c r="I47" s="195"/>
      <c r="J47" s="198"/>
      <c r="K47" s="195"/>
      <c r="L47" s="198"/>
      <c r="M47" s="195"/>
      <c r="N47" s="198"/>
      <c r="O47" s="195"/>
      <c r="P47" s="198"/>
      <c r="Q47" s="195"/>
      <c r="R47" s="198"/>
      <c r="S47" s="195"/>
      <c r="T47" s="198"/>
      <c r="U47" s="195"/>
      <c r="V47" s="198"/>
      <c r="W47" s="195"/>
      <c r="X47" s="198"/>
      <c r="Y47" s="195"/>
      <c r="Z47" s="198"/>
      <c r="AA47" s="195"/>
      <c r="AB47" s="194"/>
      <c r="AC47" s="195"/>
      <c r="AD47" s="160"/>
      <c r="AF47" s="108"/>
      <c r="AG47" s="108"/>
      <c r="AH47" s="46"/>
      <c r="AJ47" s="161"/>
      <c r="AK47" s="161"/>
      <c r="AL47" s="161"/>
      <c r="AM47" s="161"/>
      <c r="AN47" s="161"/>
      <c r="AO47" s="161"/>
      <c r="AP47" s="161"/>
      <c r="AQ47" s="161"/>
      <c r="AR47" s="161"/>
      <c r="AS47" s="161"/>
      <c r="AT47" s="161"/>
      <c r="AU47" s="161"/>
      <c r="AV47" s="161"/>
      <c r="AW47" s="161"/>
      <c r="AX47" s="161"/>
      <c r="AY47" s="161"/>
      <c r="AZ47" s="161"/>
      <c r="BA47" s="161"/>
      <c r="BB47" s="161"/>
      <c r="BC47" s="161"/>
      <c r="BD47" s="161"/>
      <c r="BF47" s="161"/>
    </row>
    <row r="48" spans="1:58" ht="10.9" customHeight="1" x14ac:dyDescent="0.2">
      <c r="A48" s="305"/>
      <c r="B48" s="28"/>
      <c r="C48" s="153">
        <v>2023</v>
      </c>
      <c r="D48" s="108"/>
      <c r="E48" s="245" t="s">
        <v>162</v>
      </c>
      <c r="G48" s="195">
        <v>6808.7780000000002</v>
      </c>
      <c r="H48" s="198"/>
      <c r="I48" s="195">
        <v>127.82900000000001</v>
      </c>
      <c r="J48" s="198"/>
      <c r="K48" s="195">
        <v>406.548</v>
      </c>
      <c r="L48" s="198"/>
      <c r="M48" s="195">
        <v>506.14699999999993</v>
      </c>
      <c r="N48" s="198"/>
      <c r="O48" s="195">
        <v>1381.1659999999999</v>
      </c>
      <c r="P48" s="198"/>
      <c r="Q48" s="195">
        <v>58548.622000000003</v>
      </c>
      <c r="R48" s="198"/>
      <c r="S48" s="195">
        <v>8028.5530000000008</v>
      </c>
      <c r="T48" s="198"/>
      <c r="U48" s="195">
        <v>1078.482</v>
      </c>
      <c r="V48" s="198"/>
      <c r="W48" s="195">
        <v>3290.3650000000007</v>
      </c>
      <c r="X48" s="198"/>
      <c r="Y48" s="195">
        <v>1958.096</v>
      </c>
      <c r="Z48" s="198"/>
      <c r="AA48" s="195">
        <v>893.40200000000004</v>
      </c>
      <c r="AB48" s="194"/>
      <c r="AC48" s="195">
        <f t="shared" ref="AC48:AC49" si="4">G48+I48+K48+M48+O48+Q48+S48+U48+W48+Y48+AA48</f>
        <v>83027.988000000012</v>
      </c>
      <c r="AD48" s="160"/>
      <c r="AF48" s="108"/>
      <c r="AG48" s="108"/>
      <c r="AH48" s="46"/>
      <c r="AJ48" s="161"/>
      <c r="AK48" s="161"/>
      <c r="AL48" s="161"/>
      <c r="AM48" s="161"/>
      <c r="AN48" s="161"/>
      <c r="AO48" s="161"/>
      <c r="AP48" s="161"/>
      <c r="AQ48" s="161"/>
      <c r="AR48" s="161"/>
      <c r="AS48" s="161"/>
      <c r="AT48" s="161"/>
      <c r="AU48" s="161"/>
      <c r="AV48" s="161"/>
      <c r="AW48" s="161"/>
      <c r="AX48" s="161"/>
      <c r="AY48" s="161"/>
      <c r="AZ48" s="161"/>
      <c r="BA48" s="161"/>
      <c r="BB48" s="161"/>
      <c r="BC48" s="161"/>
      <c r="BD48" s="161"/>
      <c r="BF48" s="161"/>
    </row>
    <row r="49" spans="1:58" ht="10.9" customHeight="1" x14ac:dyDescent="0.2">
      <c r="A49" s="305"/>
      <c r="B49" s="28"/>
      <c r="C49" s="153"/>
      <c r="D49" s="108"/>
      <c r="E49" s="245" t="s">
        <v>202</v>
      </c>
      <c r="G49" s="195">
        <v>5323.5209999999997</v>
      </c>
      <c r="H49" s="198"/>
      <c r="I49" s="195">
        <v>105.607</v>
      </c>
      <c r="J49" s="198"/>
      <c r="K49" s="195">
        <v>343.334</v>
      </c>
      <c r="L49" s="198"/>
      <c r="M49" s="195">
        <v>441.92200000000003</v>
      </c>
      <c r="N49" s="198"/>
      <c r="O49" s="195">
        <v>816.37799999999993</v>
      </c>
      <c r="P49" s="198"/>
      <c r="Q49" s="195">
        <v>52855.994999999995</v>
      </c>
      <c r="R49" s="198"/>
      <c r="S49" s="195">
        <v>7284.5279999999993</v>
      </c>
      <c r="T49" s="198"/>
      <c r="U49" s="195">
        <v>1025.9639999999999</v>
      </c>
      <c r="V49" s="198"/>
      <c r="W49" s="195">
        <v>3176.4790000000003</v>
      </c>
      <c r="X49" s="198"/>
      <c r="Y49" s="195">
        <v>1918.885</v>
      </c>
      <c r="Z49" s="198"/>
      <c r="AA49" s="195">
        <v>1171.028</v>
      </c>
      <c r="AB49" s="194"/>
      <c r="AC49" s="195">
        <f t="shared" si="4"/>
        <v>74463.641000000018</v>
      </c>
      <c r="AD49" s="160"/>
      <c r="AF49" s="108"/>
      <c r="AG49" s="108"/>
      <c r="AH49" s="46"/>
      <c r="AJ49" s="161"/>
      <c r="AK49" s="161"/>
      <c r="AL49" s="161"/>
      <c r="AM49" s="161"/>
      <c r="AN49" s="161"/>
      <c r="AO49" s="161"/>
      <c r="AP49" s="161"/>
      <c r="AQ49" s="161"/>
      <c r="AR49" s="161"/>
      <c r="AS49" s="161"/>
      <c r="AT49" s="161"/>
      <c r="AU49" s="161"/>
      <c r="AV49" s="161"/>
      <c r="AW49" s="161"/>
      <c r="AX49" s="161"/>
      <c r="AY49" s="161"/>
      <c r="AZ49" s="161"/>
      <c r="BA49" s="161"/>
      <c r="BB49" s="161"/>
      <c r="BC49" s="161"/>
      <c r="BD49" s="161"/>
      <c r="BF49" s="161"/>
    </row>
    <row r="50" spans="1:58" ht="9" customHeight="1" thickBot="1" x14ac:dyDescent="0.25">
      <c r="A50" s="305"/>
      <c r="B50" s="48"/>
      <c r="C50" s="200"/>
      <c r="D50" s="201"/>
      <c r="E50" s="51"/>
      <c r="F50" s="49"/>
      <c r="G50" s="49"/>
      <c r="H50" s="49"/>
      <c r="I50" s="49"/>
      <c r="J50" s="49"/>
      <c r="K50" s="49"/>
      <c r="L50" s="49"/>
      <c r="M50" s="49"/>
      <c r="N50" s="49"/>
      <c r="O50" s="49"/>
      <c r="P50" s="49"/>
      <c r="Q50" s="202"/>
      <c r="R50" s="49"/>
      <c r="S50" s="49"/>
      <c r="T50" s="49"/>
      <c r="U50" s="49"/>
      <c r="V50" s="49"/>
      <c r="W50" s="49"/>
      <c r="X50" s="49"/>
      <c r="Y50" s="49"/>
      <c r="Z50" s="49"/>
      <c r="AA50" s="49"/>
      <c r="AB50" s="49"/>
      <c r="AC50" s="49"/>
      <c r="AD50" s="53"/>
    </row>
    <row r="51" spans="1:58" ht="13.5" customHeight="1" x14ac:dyDescent="0.2">
      <c r="A51" s="305"/>
      <c r="B51" s="2" t="s">
        <v>152</v>
      </c>
      <c r="C51" s="180"/>
      <c r="D51" s="6"/>
      <c r="E51" s="6"/>
      <c r="F51" s="6"/>
      <c r="G51" s="6"/>
      <c r="H51" s="6"/>
      <c r="I51" s="2"/>
      <c r="J51" s="6"/>
      <c r="K51" s="172"/>
      <c r="L51" s="6"/>
      <c r="M51" s="172" t="s">
        <v>176</v>
      </c>
      <c r="N51" s="6"/>
      <c r="O51" s="172"/>
      <c r="P51" s="6"/>
      <c r="Q51" s="172"/>
      <c r="R51" s="6"/>
      <c r="S51" s="172"/>
      <c r="T51" s="307" t="s">
        <v>153</v>
      </c>
      <c r="U51" s="307"/>
      <c r="V51" s="307"/>
      <c r="W51" s="307"/>
      <c r="X51" s="307"/>
      <c r="Y51" s="307"/>
      <c r="Z51" s="307"/>
      <c r="AA51" s="307"/>
      <c r="AB51" s="307"/>
      <c r="AC51" s="307"/>
      <c r="AD51" s="307"/>
    </row>
    <row r="52" spans="1:58" ht="13.5" customHeight="1" x14ac:dyDescent="0.2">
      <c r="A52" s="305"/>
      <c r="B52" s="203"/>
      <c r="C52" s="112" t="s">
        <v>154</v>
      </c>
      <c r="D52" s="204"/>
      <c r="E52" s="308" t="s">
        <v>155</v>
      </c>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row>
    <row r="53" spans="1:58" ht="9.75" customHeight="1" x14ac:dyDescent="0.2">
      <c r="B53" s="3"/>
      <c r="C53" s="204"/>
      <c r="D53" s="204"/>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row>
    <row r="54" spans="1:58" ht="13.5" customHeight="1" x14ac:dyDescent="0.2">
      <c r="B54" s="3"/>
      <c r="C54" s="204"/>
      <c r="D54" s="204"/>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row>
    <row r="55" spans="1:58" ht="14.25" customHeight="1" x14ac:dyDescent="0.2">
      <c r="B55" s="6"/>
      <c r="D55" s="205"/>
      <c r="E55" s="302" t="s">
        <v>156</v>
      </c>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row>
    <row r="56" spans="1:58" ht="11.25" customHeight="1" x14ac:dyDescent="0.25">
      <c r="B56" s="6"/>
      <c r="C56" s="206"/>
      <c r="D56" s="206"/>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row>
    <row r="57" spans="1:58" ht="9" customHeight="1" x14ac:dyDescent="0.2">
      <c r="B57" s="6"/>
      <c r="C57" s="207"/>
      <c r="D57" s="208"/>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row>
    <row r="58" spans="1:58" ht="6.6" customHeight="1" x14ac:dyDescent="0.2">
      <c r="B58" s="6"/>
      <c r="C58" s="180"/>
      <c r="D58" s="6"/>
      <c r="E58" s="6"/>
      <c r="F58" s="6"/>
      <c r="G58" s="209"/>
      <c r="H58" s="209"/>
      <c r="I58" s="209"/>
      <c r="J58" s="209"/>
      <c r="K58" s="209"/>
      <c r="L58" s="209"/>
      <c r="M58" s="209"/>
      <c r="N58" s="209"/>
      <c r="O58" s="209"/>
      <c r="P58" s="209"/>
      <c r="Q58" s="209"/>
      <c r="R58" s="209"/>
      <c r="S58" s="209"/>
      <c r="T58" s="6"/>
      <c r="U58" s="6"/>
      <c r="V58" s="6"/>
      <c r="W58" s="209"/>
      <c r="X58" s="6"/>
      <c r="Y58" s="6"/>
      <c r="Z58" s="6"/>
      <c r="AA58" s="6"/>
      <c r="AB58" s="6"/>
      <c r="AC58" s="6"/>
      <c r="AD58" s="6"/>
    </row>
    <row r="59" spans="1:58" ht="10.15" customHeight="1" x14ac:dyDescent="0.2">
      <c r="E59" s="2"/>
      <c r="G59" s="199"/>
      <c r="H59" s="199"/>
      <c r="I59" s="199"/>
      <c r="J59" s="199"/>
      <c r="K59" s="199"/>
      <c r="L59" s="199"/>
      <c r="M59" s="199"/>
      <c r="N59" s="199"/>
      <c r="O59" s="199"/>
      <c r="P59" s="199"/>
      <c r="Q59" s="199"/>
      <c r="R59" s="199"/>
      <c r="S59" s="199"/>
      <c r="W59" s="199"/>
      <c r="Y59" s="199"/>
    </row>
    <row r="60" spans="1:58" ht="10.15" customHeight="1" x14ac:dyDescent="0.2">
      <c r="B60" s="148"/>
      <c r="E60" s="9"/>
    </row>
  </sheetData>
  <mergeCells count="6">
    <mergeCell ref="E55:AD57"/>
    <mergeCell ref="AB3:AD3"/>
    <mergeCell ref="A4:A52"/>
    <mergeCell ref="AC4:AD4"/>
    <mergeCell ref="T51:AD51"/>
    <mergeCell ref="E52:AD54"/>
  </mergeCells>
  <printOptions horizontalCentered="1"/>
  <pageMargins left="0" right="0" top="0.39370078740157483" bottom="0" header="0.51181102362204722" footer="0.51181102362204722"/>
  <pageSetup paperSize="9" scale="9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2023Tab15-Production</vt:lpstr>
      <vt:lpstr>2023Tab16-Export</vt:lpstr>
      <vt:lpstr>2023Tab16-Export2</vt:lpstr>
      <vt:lpstr>2023Tab17-Import</vt:lpstr>
      <vt:lpstr>2023Tab18-Comsumption</vt:lpstr>
      <vt:lpstr>'2023Tab15-Production'!Print_Area</vt:lpstr>
      <vt:lpstr>'2023Tab16-Export2'!Print_Area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Josephin Anak Puis</cp:lastModifiedBy>
  <cp:lastPrinted>2023-08-07T04:02:33Z</cp:lastPrinted>
  <dcterms:created xsi:type="dcterms:W3CDTF">2021-08-09T13:47:46Z</dcterms:created>
  <dcterms:modified xsi:type="dcterms:W3CDTF">2023-08-07T04:03:08Z</dcterms:modified>
</cp:coreProperties>
</file>