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diyana\Desktop\JENAYAH_AINJAMIL\PENYEDIAAN PENERBITAN JENAYAH\Compile\Table\"/>
    </mc:Choice>
  </mc:AlternateContent>
  <xr:revisionPtr revIDLastSave="0" documentId="13_ncr:1_{CAA2B77C-F287-47FD-9323-B2C950FE1B68}" xr6:coauthVersionLast="36" xr6:coauthVersionMax="47" xr10:uidLastSave="{00000000-0000-0000-0000-000000000000}"/>
  <bookViews>
    <workbookView xWindow="0" yWindow="0" windowWidth="28800" windowHeight="11505" activeTab="9" xr2:uid="{28A5EF70-2599-41A3-9F5E-F10A6D26CCA4}"/>
  </bookViews>
  <sheets>
    <sheet name="10.1" sheetId="1" r:id="rId1"/>
    <sheet name="10.1a" sheetId="3" r:id="rId2"/>
    <sheet name="10.2" sheetId="7" r:id="rId3"/>
    <sheet name="10.3" sheetId="14" r:id="rId4"/>
    <sheet name="10.4" sheetId="8" r:id="rId5"/>
    <sheet name="10.4 (2)" sheetId="9" r:id="rId6"/>
    <sheet name="10.4a" sheetId="10" r:id="rId7"/>
    <sheet name="10.4a (2)" sheetId="11" r:id="rId8"/>
    <sheet name="10.4b" sheetId="12" r:id="rId9"/>
    <sheet name="10.4b (2)" sheetId="13" r:id="rId10"/>
  </sheets>
  <definedNames>
    <definedName name="_xlnm.Print_Area" localSheetId="0">'10.1'!$A$1:$K$80</definedName>
    <definedName name="_xlnm.Print_Area" localSheetId="1">'10.1a'!$A$1:$H$45</definedName>
    <definedName name="_xlnm.Print_Area" localSheetId="3">'10.3'!$A$1:$F$45</definedName>
    <definedName name="_xlnm.Print_Area" localSheetId="4">'10.4'!$A$1:$L$90</definedName>
    <definedName name="_xlnm.Print_Area" localSheetId="5">'10.4 (2)'!$A$1:$L$89</definedName>
    <definedName name="_xlnm.Print_Area" localSheetId="6">'10.4a'!$A$1:$L$71</definedName>
    <definedName name="_xlnm.Print_Area" localSheetId="7">'10.4a (2)'!$A$1:$L$70</definedName>
    <definedName name="_xlnm.Print_Area" localSheetId="8">'10.4b'!$A$1:$L$51</definedName>
    <definedName name="_xlnm.Print_Area" localSheetId="9">'10.4b (2)'!$A$1:$L$51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4" l="1"/>
  <c r="E16" i="14"/>
  <c r="E36" i="13" l="1"/>
  <c r="E32" i="13"/>
  <c r="E51" i="11"/>
  <c r="E59" i="11"/>
  <c r="E63" i="11"/>
  <c r="K21" i="11"/>
  <c r="J21" i="11"/>
  <c r="K20" i="11"/>
  <c r="J20" i="11"/>
  <c r="K19" i="11"/>
  <c r="J19" i="11"/>
  <c r="G21" i="11"/>
  <c r="F21" i="11"/>
  <c r="G20" i="11"/>
  <c r="F20" i="11"/>
  <c r="G19" i="11"/>
  <c r="F19" i="11"/>
  <c r="J21" i="10"/>
  <c r="K21" i="10"/>
  <c r="J22" i="10"/>
  <c r="K22" i="10"/>
  <c r="K20" i="10"/>
  <c r="J20" i="10"/>
  <c r="I21" i="10"/>
  <c r="I20" i="10"/>
  <c r="G67" i="8"/>
  <c r="F67" i="8"/>
  <c r="E68" i="9"/>
  <c r="E66" i="9"/>
  <c r="E76" i="9"/>
  <c r="G18" i="9"/>
  <c r="E54" i="9"/>
  <c r="E46" i="9"/>
  <c r="E23" i="9"/>
  <c r="J21" i="8"/>
  <c r="E46" i="13" l="1"/>
  <c r="I44" i="13"/>
  <c r="E44" i="13"/>
  <c r="I41" i="13"/>
  <c r="E37" i="13"/>
  <c r="I34" i="13"/>
  <c r="E34" i="13"/>
  <c r="I33" i="13"/>
  <c r="E33" i="13"/>
  <c r="I32" i="13"/>
  <c r="J26" i="13"/>
  <c r="I30" i="13"/>
  <c r="G26" i="13"/>
  <c r="G22" i="13" s="1"/>
  <c r="F26" i="13"/>
  <c r="F22" i="13" s="1"/>
  <c r="K25" i="13"/>
  <c r="K21" i="13" s="1"/>
  <c r="J25" i="13"/>
  <c r="I29" i="13"/>
  <c r="F25" i="13"/>
  <c r="J24" i="13"/>
  <c r="I28" i="13"/>
  <c r="G20" i="13"/>
  <c r="F46" i="12"/>
  <c r="G44" i="12"/>
  <c r="F44" i="12"/>
  <c r="F41" i="12"/>
  <c r="F37" i="12"/>
  <c r="F36" i="12"/>
  <c r="I34" i="12"/>
  <c r="F34" i="12"/>
  <c r="G33" i="12"/>
  <c r="F33" i="12"/>
  <c r="E33" i="12" s="1"/>
  <c r="G32" i="12"/>
  <c r="F32" i="12"/>
  <c r="J26" i="12"/>
  <c r="I65" i="11"/>
  <c r="E56" i="11"/>
  <c r="I55" i="11"/>
  <c r="I53" i="11"/>
  <c r="E53" i="11"/>
  <c r="I52" i="11"/>
  <c r="I49" i="11"/>
  <c r="I48" i="11"/>
  <c r="I47" i="11"/>
  <c r="I45" i="11"/>
  <c r="E45" i="11"/>
  <c r="I44" i="11"/>
  <c r="E44" i="11"/>
  <c r="I43" i="11"/>
  <c r="E19" i="11"/>
  <c r="F66" i="10"/>
  <c r="F64" i="10"/>
  <c r="E64" i="10" s="1"/>
  <c r="G60" i="10"/>
  <c r="F60" i="10"/>
  <c r="E60" i="10" s="1"/>
  <c r="F57" i="10"/>
  <c r="G56" i="10"/>
  <c r="F56" i="10"/>
  <c r="G54" i="10"/>
  <c r="F54" i="10"/>
  <c r="F53" i="10"/>
  <c r="E53" i="10" s="1"/>
  <c r="G52" i="10"/>
  <c r="I50" i="10"/>
  <c r="I22" i="10" s="1"/>
  <c r="F50" i="10"/>
  <c r="G49" i="10"/>
  <c r="F49" i="10"/>
  <c r="F48" i="10"/>
  <c r="F46" i="10"/>
  <c r="G45" i="10"/>
  <c r="F45" i="10"/>
  <c r="F44" i="10"/>
  <c r="I71" i="9"/>
  <c r="I67" i="9"/>
  <c r="I66" i="9"/>
  <c r="E18" i="9"/>
  <c r="I56" i="9"/>
  <c r="E47" i="9"/>
  <c r="I43" i="9"/>
  <c r="I32" i="9"/>
  <c r="I26" i="9"/>
  <c r="I24" i="9"/>
  <c r="I22" i="9"/>
  <c r="J20" i="9"/>
  <c r="G20" i="9"/>
  <c r="F20" i="9"/>
  <c r="K19" i="9"/>
  <c r="J19" i="9"/>
  <c r="F19" i="9"/>
  <c r="K18" i="9"/>
  <c r="J18" i="9"/>
  <c r="F18" i="9"/>
  <c r="G77" i="8"/>
  <c r="F77" i="8"/>
  <c r="F72" i="8"/>
  <c r="E72" i="8" s="1"/>
  <c r="I69" i="8"/>
  <c r="F69" i="8"/>
  <c r="G68" i="8"/>
  <c r="F68" i="8"/>
  <c r="F57" i="8"/>
  <c r="G55" i="8"/>
  <c r="F55" i="8"/>
  <c r="F48" i="8"/>
  <c r="F47" i="8"/>
  <c r="F44" i="8"/>
  <c r="F33" i="8"/>
  <c r="E33" i="8" s="1"/>
  <c r="F27" i="8"/>
  <c r="F25" i="8"/>
  <c r="F24" i="8"/>
  <c r="G23" i="8"/>
  <c r="F23" i="8"/>
  <c r="E44" i="12" l="1"/>
  <c r="E36" i="12"/>
  <c r="E32" i="12"/>
  <c r="E46" i="10"/>
  <c r="I19" i="11"/>
  <c r="I20" i="11"/>
  <c r="I21" i="11"/>
  <c r="E66" i="10"/>
  <c r="F20" i="10"/>
  <c r="E20" i="11"/>
  <c r="E21" i="11"/>
  <c r="F22" i="10"/>
  <c r="G21" i="10"/>
  <c r="F21" i="10"/>
  <c r="G22" i="10"/>
  <c r="G20" i="10"/>
  <c r="E52" i="10"/>
  <c r="E48" i="10"/>
  <c r="E50" i="10"/>
  <c r="E69" i="8"/>
  <c r="E25" i="8"/>
  <c r="I21" i="8"/>
  <c r="E37" i="12"/>
  <c r="E44" i="10"/>
  <c r="E54" i="10"/>
  <c r="E56" i="10"/>
  <c r="E49" i="10"/>
  <c r="E44" i="8"/>
  <c r="F19" i="8"/>
  <c r="G19" i="8"/>
  <c r="E24" i="8"/>
  <c r="F20" i="8"/>
  <c r="G20" i="8"/>
  <c r="F21" i="8"/>
  <c r="G21" i="8"/>
  <c r="E48" i="8"/>
  <c r="E57" i="8"/>
  <c r="E68" i="8"/>
  <c r="E67" i="8"/>
  <c r="E41" i="12"/>
  <c r="E46" i="12"/>
  <c r="E34" i="12"/>
  <c r="F30" i="12"/>
  <c r="F29" i="12"/>
  <c r="G29" i="12"/>
  <c r="E57" i="10"/>
  <c r="E45" i="10"/>
  <c r="I18" i="9"/>
  <c r="E19" i="9"/>
  <c r="E27" i="8"/>
  <c r="I19" i="9"/>
  <c r="E20" i="9"/>
  <c r="I20" i="9"/>
  <c r="E55" i="8"/>
  <c r="E47" i="8"/>
  <c r="E77" i="8"/>
  <c r="E23" i="8"/>
  <c r="I25" i="13"/>
  <c r="J21" i="13"/>
  <c r="I21" i="13" s="1"/>
  <c r="E26" i="13"/>
  <c r="E22" i="13"/>
  <c r="I26" i="13"/>
  <c r="J22" i="13"/>
  <c r="I22" i="13" s="1"/>
  <c r="J20" i="13"/>
  <c r="E25" i="13"/>
  <c r="F21" i="13"/>
  <c r="E21" i="13" s="1"/>
  <c r="F25" i="12"/>
  <c r="G25" i="12"/>
  <c r="G21" i="12" s="1"/>
  <c r="I26" i="12"/>
  <c r="F26" i="12"/>
  <c r="J22" i="12"/>
  <c r="G26" i="12"/>
  <c r="G22" i="12" s="1"/>
  <c r="F24" i="13"/>
  <c r="G30" i="12"/>
  <c r="K24" i="13"/>
  <c r="I24" i="13" s="1"/>
  <c r="E30" i="13"/>
  <c r="F28" i="12"/>
  <c r="E20" i="10" l="1"/>
  <c r="E21" i="10"/>
  <c r="E22" i="10"/>
  <c r="E21" i="8"/>
  <c r="E19" i="8"/>
  <c r="E20" i="8"/>
  <c r="E28" i="12"/>
  <c r="E29" i="12"/>
  <c r="E30" i="12"/>
  <c r="F20" i="13"/>
  <c r="E20" i="13" s="1"/>
  <c r="E24" i="13"/>
  <c r="F24" i="12"/>
  <c r="I22" i="12"/>
  <c r="F22" i="12"/>
  <c r="E22" i="12" s="1"/>
  <c r="E26" i="12"/>
  <c r="F21" i="12"/>
  <c r="E21" i="12" s="1"/>
  <c r="E25" i="12"/>
  <c r="K20" i="13"/>
  <c r="I20" i="13" s="1"/>
  <c r="G24" i="12"/>
  <c r="G20" i="12" s="1"/>
  <c r="E24" i="12" l="1"/>
  <c r="F20" i="12"/>
  <c r="E20" i="12" s="1"/>
  <c r="G18" i="7" l="1"/>
  <c r="E70" i="7"/>
  <c r="E69" i="7"/>
  <c r="E68" i="7"/>
  <c r="E66" i="7"/>
  <c r="E65" i="7"/>
  <c r="E64" i="7"/>
  <c r="E62" i="7"/>
  <c r="E61" i="7"/>
  <c r="E60" i="7"/>
  <c r="E58" i="7"/>
  <c r="E57" i="7"/>
  <c r="E56" i="7"/>
  <c r="E54" i="7"/>
  <c r="E53" i="7"/>
  <c r="E52" i="7"/>
  <c r="E46" i="7"/>
  <c r="E45" i="7"/>
  <c r="E44" i="7"/>
  <c r="E42" i="7"/>
  <c r="E41" i="7"/>
  <c r="E40" i="7"/>
  <c r="E34" i="7"/>
  <c r="E33" i="7"/>
  <c r="E32" i="7"/>
  <c r="E30" i="7"/>
  <c r="E29" i="7"/>
  <c r="E28" i="7"/>
  <c r="E26" i="7"/>
  <c r="E25" i="7"/>
  <c r="E24" i="7"/>
  <c r="E21" i="7"/>
  <c r="E22" i="7"/>
  <c r="E20" i="7"/>
  <c r="G17" i="7"/>
  <c r="G16" i="7"/>
  <c r="F18" i="7"/>
  <c r="F17" i="7"/>
  <c r="F16" i="7"/>
  <c r="E18" i="7" l="1"/>
  <c r="E17" i="7"/>
  <c r="E16" i="7"/>
  <c r="F22" i="3" l="1"/>
  <c r="E43" i="1"/>
  <c r="G20" i="3" l="1"/>
  <c r="G16" i="3" s="1"/>
  <c r="F21" i="3"/>
  <c r="F20" i="3"/>
  <c r="I19" i="1"/>
  <c r="G19" i="1"/>
  <c r="E38" i="3"/>
  <c r="E34" i="3"/>
  <c r="E33" i="3"/>
  <c r="E32" i="3"/>
  <c r="E30" i="3"/>
  <c r="E29" i="3"/>
  <c r="E28" i="3"/>
  <c r="H75" i="1"/>
  <c r="E75" i="1" s="1"/>
  <c r="H45" i="1"/>
  <c r="E45" i="1" s="1"/>
  <c r="H44" i="1"/>
  <c r="E44" i="1" s="1"/>
  <c r="H39" i="1"/>
  <c r="H36" i="1"/>
  <c r="E36" i="1" s="1"/>
  <c r="H27" i="1"/>
  <c r="E27" i="1" s="1"/>
  <c r="H25" i="1"/>
  <c r="E25" i="1" s="1"/>
  <c r="H24" i="1"/>
  <c r="E24" i="1" s="1"/>
  <c r="H23" i="1"/>
  <c r="E23" i="1" s="1"/>
  <c r="I21" i="1"/>
  <c r="I20" i="1"/>
  <c r="G20" i="1"/>
  <c r="J19" i="1"/>
  <c r="E21" i="1" l="1"/>
  <c r="E19" i="1"/>
  <c r="E20" i="1"/>
  <c r="E20" i="3"/>
  <c r="F16" i="3"/>
  <c r="E16" i="3" s="1"/>
  <c r="E24" i="3"/>
  <c r="H19" i="1"/>
  <c r="H20" i="1"/>
  <c r="H21" i="1"/>
  <c r="E25" i="3"/>
  <c r="E26" i="3"/>
  <c r="E22" i="3" l="1"/>
  <c r="F18" i="3"/>
  <c r="E18" i="3" s="1"/>
  <c r="F17" i="3"/>
  <c r="E17" i="3" s="1"/>
  <c r="E21" i="3"/>
</calcChain>
</file>

<file path=xl/sharedStrings.xml><?xml version="1.0" encoding="utf-8"?>
<sst xmlns="http://schemas.openxmlformats.org/spreadsheetml/2006/main" count="1604" uniqueCount="160">
  <si>
    <t>Negeri</t>
  </si>
  <si>
    <t>Tahun</t>
  </si>
  <si>
    <t>Jumlah</t>
  </si>
  <si>
    <t>State</t>
  </si>
  <si>
    <t>Year</t>
  </si>
  <si>
    <t>Total</t>
  </si>
  <si>
    <t>Lelaki</t>
  </si>
  <si>
    <t>Perempuan</t>
  </si>
  <si>
    <t>Male</t>
  </si>
  <si>
    <t>Female</t>
  </si>
  <si>
    <t>Malaysia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</si>
  <si>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</si>
  <si>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</si>
  <si>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</si>
  <si>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</si>
  <si>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</si>
  <si>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</si>
  <si>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</si>
  <si>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</si>
  <si>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</si>
  <si>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Sarawak</t>
  </si>
  <si>
    <t>Selangor</t>
  </si>
  <si>
    <t>Terengganu</t>
  </si>
  <si>
    <t>W.P. Kuala Lumpur</t>
  </si>
  <si>
    <t>Sumber: Polis Diraja Malaysia</t>
  </si>
  <si>
    <t>Source: Royal Malaysia Police</t>
  </si>
  <si>
    <t>Kumpulan umur</t>
  </si>
  <si>
    <t>-</t>
  </si>
  <si>
    <r>
      <t xml:space="preserve">31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40 tahun</t>
    </r>
  </si>
  <si>
    <r>
      <t xml:space="preserve">31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40 years</t>
    </r>
  </si>
  <si>
    <r>
      <t xml:space="preserve">41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50 tahun</t>
    </r>
  </si>
  <si>
    <r>
      <t xml:space="preserve">41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50 years</t>
    </r>
  </si>
  <si>
    <r>
      <t xml:space="preserve">51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60 tahun</t>
    </r>
  </si>
  <si>
    <r>
      <t xml:space="preserve">51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60 years</t>
    </r>
  </si>
  <si>
    <t>Warganegara</t>
  </si>
  <si>
    <t>Citizens</t>
  </si>
  <si>
    <t>Bumiputera</t>
  </si>
  <si>
    <t>Cina</t>
  </si>
  <si>
    <t>Chinese</t>
  </si>
  <si>
    <t>India</t>
  </si>
  <si>
    <t>Indian</t>
  </si>
  <si>
    <t>Lain-lain</t>
  </si>
  <si>
    <t>Others</t>
  </si>
  <si>
    <t>Bukan warganegara</t>
  </si>
  <si>
    <t>Non-citizens</t>
  </si>
  <si>
    <t>Kumpulan etnik</t>
  </si>
  <si>
    <t>Ethnic group</t>
  </si>
  <si>
    <t>Sabah</t>
  </si>
  <si>
    <t xml:space="preserve">Sumber: Perbadanan Pengurusan Sisa Pepejal dan Pembersihan Awam	</t>
  </si>
  <si>
    <t>Source: Solid Waste and Public Cleansing Management Corporation</t>
  </si>
  <si>
    <t>Jumlah kesalahan</t>
  </si>
  <si>
    <t>Total of offences</t>
  </si>
  <si>
    <t>Individu</t>
  </si>
  <si>
    <t>Persons</t>
  </si>
  <si>
    <t>Syarikat</t>
  </si>
  <si>
    <t>Company</t>
  </si>
  <si>
    <r>
      <t>Kedah</t>
    </r>
    <r>
      <rPr>
        <vertAlign val="superscript"/>
        <sz val="10"/>
        <rFont val="Century Gothic"/>
        <family val="2"/>
      </rPr>
      <t>a</t>
    </r>
  </si>
  <si>
    <r>
      <t>Melaka</t>
    </r>
    <r>
      <rPr>
        <vertAlign val="superscript"/>
        <sz val="10"/>
        <rFont val="Century Gothic"/>
        <family val="2"/>
      </rPr>
      <t>b</t>
    </r>
  </si>
  <si>
    <r>
      <t>Sabah</t>
    </r>
    <r>
      <rPr>
        <vertAlign val="superscript"/>
        <sz val="10"/>
        <rFont val="Century Gothic"/>
        <family val="2"/>
      </rPr>
      <t>c</t>
    </r>
  </si>
  <si>
    <t>Sumber: Agensi Penguatkuasaan Maritim Malaysia</t>
  </si>
  <si>
    <t>Source: Malaysian Maritime Enforcement Agency</t>
  </si>
  <si>
    <r>
      <rPr>
        <b/>
        <sz val="8"/>
        <rFont val="Century Gothic"/>
        <family val="2"/>
      </rPr>
      <t>Nota/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Notes</t>
    </r>
    <r>
      <rPr>
        <sz val="8"/>
        <rFont val="Century Gothic"/>
        <family val="2"/>
      </rPr>
      <t>:</t>
    </r>
  </si>
  <si>
    <r>
      <t xml:space="preserve"> </t>
    </r>
    <r>
      <rPr>
        <b/>
        <vertAlign val="superscript"/>
        <sz val="8"/>
        <rFont val="Century Gothic"/>
        <family val="2"/>
      </rPr>
      <t>a</t>
    </r>
    <r>
      <rPr>
        <b/>
        <sz val="8"/>
        <rFont val="Century Gothic"/>
        <family val="2"/>
      </rPr>
      <t xml:space="preserve"> termasuk Perlis</t>
    </r>
    <r>
      <rPr>
        <sz val="8"/>
        <rFont val="Century Gothic"/>
        <family val="2"/>
      </rPr>
      <t xml:space="preserve">/ </t>
    </r>
    <r>
      <rPr>
        <i/>
        <sz val="8"/>
        <rFont val="Century Gothic"/>
        <family val="2"/>
      </rPr>
      <t>includes</t>
    </r>
    <r>
      <rPr>
        <sz val="8"/>
        <rFont val="Century Gothic"/>
        <family val="2"/>
      </rPr>
      <t xml:space="preserve"> Perlis</t>
    </r>
  </si>
  <si>
    <r>
      <t xml:space="preserve"> </t>
    </r>
    <r>
      <rPr>
        <b/>
        <vertAlign val="superscript"/>
        <sz val="8"/>
        <rFont val="Century Gothic"/>
        <family val="2"/>
      </rPr>
      <t>b</t>
    </r>
    <r>
      <rPr>
        <b/>
        <sz val="8"/>
        <rFont val="Century Gothic"/>
        <family val="2"/>
      </rPr>
      <t xml:space="preserve"> termasuk Negeri Sembilan</t>
    </r>
    <r>
      <rPr>
        <sz val="8"/>
        <rFont val="Century Gothic"/>
        <family val="2"/>
      </rPr>
      <t xml:space="preserve">/ </t>
    </r>
    <r>
      <rPr>
        <i/>
        <sz val="8"/>
        <rFont val="Century Gothic"/>
        <family val="2"/>
      </rPr>
      <t>includes</t>
    </r>
    <r>
      <rPr>
        <sz val="8"/>
        <rFont val="Century Gothic"/>
        <family val="2"/>
      </rPr>
      <t xml:space="preserve"> Negeri Sembilan</t>
    </r>
  </si>
  <si>
    <r>
      <t xml:space="preserve"> </t>
    </r>
    <r>
      <rPr>
        <b/>
        <vertAlign val="superscript"/>
        <sz val="8"/>
        <rFont val="Century Gothic"/>
        <family val="2"/>
      </rPr>
      <t>c</t>
    </r>
    <r>
      <rPr>
        <b/>
        <sz val="8"/>
        <rFont val="Century Gothic"/>
        <family val="2"/>
      </rPr>
      <t xml:space="preserve"> termasuk W.P. Labuan</t>
    </r>
    <r>
      <rPr>
        <sz val="8"/>
        <rFont val="Century Gothic"/>
        <family val="2"/>
      </rPr>
      <t xml:space="preserve">/ </t>
    </r>
    <r>
      <rPr>
        <i/>
        <sz val="8"/>
        <rFont val="Century Gothic"/>
        <family val="2"/>
      </rPr>
      <t>includes</t>
    </r>
    <r>
      <rPr>
        <sz val="8"/>
        <rFont val="Century Gothic"/>
        <family val="2"/>
      </rPr>
      <t xml:space="preserve"> W.P. Labuan</t>
    </r>
  </si>
  <si>
    <t xml:space="preserve">: Illegal fishing by state, Malaysia, 2022–2024
                  </t>
  </si>
  <si>
    <t>Vesel nelayan tempatan</t>
  </si>
  <si>
    <t>Vesel nelayan asing</t>
  </si>
  <si>
    <t>Local fishing vessel</t>
  </si>
  <si>
    <t>Foreign fishing vessel</t>
  </si>
  <si>
    <r>
      <t xml:space="preserve">7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12 tahun</t>
    </r>
  </si>
  <si>
    <r>
      <t xml:space="preserve">7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12 years</t>
    </r>
  </si>
  <si>
    <r>
      <t xml:space="preserve">13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14 tahun</t>
    </r>
  </si>
  <si>
    <r>
      <t xml:space="preserve">13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14 years</t>
    </r>
  </si>
  <si>
    <r>
      <t xml:space="preserve">15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17 tahun</t>
    </r>
  </si>
  <si>
    <r>
      <t xml:space="preserve">15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17 years</t>
    </r>
  </si>
  <si>
    <r>
      <t xml:space="preserve">18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30 tahun</t>
    </r>
  </si>
  <si>
    <r>
      <t xml:space="preserve">18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30 years</t>
    </r>
  </si>
  <si>
    <t>Tiada maklumat</t>
  </si>
  <si>
    <t>No information</t>
  </si>
  <si>
    <t xml:space="preserve">Kesalahan pemilikan/ </t>
  </si>
  <si>
    <t>Cruelty to pets</t>
  </si>
  <si>
    <t>Cruelty to animals</t>
  </si>
  <si>
    <t>Penderaan haiwan peliharaan</t>
  </si>
  <si>
    <r>
      <t>Penderaan haiwan</t>
    </r>
    <r>
      <rPr>
        <b/>
        <vertAlign val="superscript"/>
        <sz val="10"/>
        <color theme="0"/>
        <rFont val="Century Gothic"/>
        <family val="2"/>
      </rPr>
      <t>b</t>
    </r>
  </si>
  <si>
    <r>
      <t>kebajikan haiwan</t>
    </r>
    <r>
      <rPr>
        <b/>
        <vertAlign val="superscript"/>
        <sz val="10"/>
        <color theme="0"/>
        <rFont val="Century Gothic"/>
        <family val="2"/>
      </rPr>
      <t>a</t>
    </r>
  </si>
  <si>
    <t>W.P. Labuan</t>
  </si>
  <si>
    <t>W.P. Putrajaya</t>
  </si>
  <si>
    <t>Sumber: Jabatan Perkhidmatan Veterinar</t>
  </si>
  <si>
    <t>Source: Department of Veterinary Services</t>
  </si>
  <si>
    <r>
      <t xml:space="preserve">61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64 tahun</t>
    </r>
  </si>
  <si>
    <r>
      <t xml:space="preserve">61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64 years</t>
    </r>
  </si>
  <si>
    <r>
      <t xml:space="preserve">0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4 tahun</t>
    </r>
  </si>
  <si>
    <r>
      <t xml:space="preserve">0 </t>
    </r>
    <r>
      <rPr>
        <i/>
        <sz val="10"/>
        <rFont val="Calibri"/>
        <family val="2"/>
      </rPr>
      <t>̶</t>
    </r>
    <r>
      <rPr>
        <i/>
        <sz val="10"/>
        <rFont val="Century Gothic"/>
        <family val="2"/>
      </rPr>
      <t xml:space="preserve"> 4 years</t>
    </r>
  </si>
  <si>
    <r>
      <t xml:space="preserve">5 </t>
    </r>
    <r>
      <rPr>
        <b/>
        <sz val="10"/>
        <rFont val="Calibri"/>
        <family val="2"/>
      </rPr>
      <t>̶</t>
    </r>
    <r>
      <rPr>
        <b/>
        <sz val="10"/>
        <rFont val="Century Gothic"/>
        <family val="2"/>
      </rPr>
      <t xml:space="preserve"> 6 tahun</t>
    </r>
  </si>
  <si>
    <t>age group</t>
  </si>
  <si>
    <t>Keeping/ Using</t>
  </si>
  <si>
    <t xml:space="preserve">Encroachment </t>
  </si>
  <si>
    <t>Smuggling</t>
  </si>
  <si>
    <t>Business</t>
  </si>
  <si>
    <t>Zoo/ Exhibition</t>
  </si>
  <si>
    <t>Bilangan kes jenayah hidup liar</t>
  </si>
  <si>
    <t>Number of wildlife crime cases</t>
  </si>
  <si>
    <t>Menyimpan/ Menggunakan</t>
  </si>
  <si>
    <t>Pencerobohan</t>
  </si>
  <si>
    <t>Pemerdagangan</t>
  </si>
  <si>
    <t>Perniagaan</t>
  </si>
  <si>
    <t>Pameran/ Zoo</t>
  </si>
  <si>
    <t>Kategori</t>
  </si>
  <si>
    <t>Category</t>
  </si>
  <si>
    <t xml:space="preserve">: Wildlife crime by category, Malaysia, 2022–2024
                  </t>
  </si>
  <si>
    <t>Sumber: Jabatan Perlindungan Hidupan Liar Dan Taman Negara (PERHILITAN) Semenanjung Malaysia</t>
  </si>
  <si>
    <t>Source: Department of Wildlife and National Parks (PERHILITAN) Peninsular Malaysia</t>
  </si>
  <si>
    <t xml:space="preserve">: Dumping of waste by state, Malaysia, 2022–2024
                  </t>
  </si>
  <si>
    <t>: Kesalahan pembuangan sisa mengikut negeri, Malaysia, 2022 ̶ 2024</t>
  </si>
  <si>
    <t xml:space="preserve">  Malaysia, 2022 ̶ 2024 (samb.)</t>
  </si>
  <si>
    <t xml:space="preserve">  Malaysia, 2022 ̶ 2024</t>
  </si>
  <si>
    <t xml:space="preserve">  2022 ̶ 2024 (samb.)</t>
  </si>
  <si>
    <t>: Jenayah hidupan liar mengikut kategori, Malaysia, 2022 ̶ 2024</t>
  </si>
  <si>
    <t>: Penangkapan ikan secara haram mengikut negeri, Malaysia, 2022 ̶ 2024</t>
  </si>
  <si>
    <r>
      <rPr>
        <b/>
        <sz val="10"/>
        <color theme="0"/>
        <rFont val="Century Gothic"/>
        <family val="2"/>
      </rPr>
      <t>Bilangan tangkapan/</t>
    </r>
    <r>
      <rPr>
        <sz val="10"/>
        <rFont val="Century Gothic"/>
        <family val="2"/>
      </rPr>
      <t xml:space="preserve"> </t>
    </r>
    <r>
      <rPr>
        <i/>
        <sz val="10"/>
        <color theme="0"/>
        <rFont val="Century Gothic"/>
        <family val="2"/>
      </rPr>
      <t>Number of arrests</t>
    </r>
  </si>
  <si>
    <t>Indians</t>
  </si>
  <si>
    <t>Animal ownership/ Welfare offences</t>
  </si>
  <si>
    <r>
      <rPr>
        <b/>
        <sz val="8"/>
        <rFont val="Century Gothic"/>
        <family val="2"/>
      </rPr>
      <t>Nota/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Note</t>
    </r>
    <r>
      <rPr>
        <sz val="8"/>
        <rFont val="Century Gothic"/>
        <family val="2"/>
      </rPr>
      <t xml:space="preserve">: </t>
    </r>
  </si>
  <si>
    <r>
      <rPr>
        <b/>
        <vertAlign val="superscript"/>
        <sz val="8"/>
        <rFont val="Century Gothic"/>
        <family val="2"/>
      </rPr>
      <t>a</t>
    </r>
    <r>
      <rPr>
        <b/>
        <sz val="8"/>
        <rFont val="Century Gothic"/>
        <family val="2"/>
      </rPr>
      <t xml:space="preserve"> Kecuali perdagangan hidupan liar</t>
    </r>
    <r>
      <rPr>
        <sz val="8"/>
        <rFont val="Century Gothic"/>
        <family val="2"/>
      </rPr>
      <t>/ Excludes wildlife trade offences</t>
    </r>
  </si>
  <si>
    <r>
      <rPr>
        <b/>
        <vertAlign val="superscript"/>
        <sz val="8"/>
        <rFont val="Century Gothic"/>
        <family val="2"/>
      </rPr>
      <t>b</t>
    </r>
    <r>
      <rPr>
        <b/>
        <sz val="8"/>
        <rFont val="Century Gothic"/>
        <family val="2"/>
      </rPr>
      <t xml:space="preserve"> Kecuali haiwan peliharaan</t>
    </r>
    <r>
      <rPr>
        <sz val="8"/>
        <rFont val="Century Gothic"/>
        <family val="2"/>
      </rPr>
      <t>/ Excludes pets</t>
    </r>
  </si>
  <si>
    <r>
      <rPr>
        <b/>
        <sz val="8"/>
        <rFont val="Century Gothic"/>
        <family val="2"/>
      </rPr>
      <t>Nota</t>
    </r>
    <r>
      <rPr>
        <sz val="8"/>
        <rFont val="Century Gothic"/>
        <family val="2"/>
      </rPr>
      <t xml:space="preserve">/ </t>
    </r>
    <r>
      <rPr>
        <i/>
        <sz val="8"/>
        <rFont val="Century Gothic"/>
        <family val="2"/>
      </rPr>
      <t>Note</t>
    </r>
  </si>
  <si>
    <t>61 tahun dan lebih</t>
  </si>
  <si>
    <t>Jadual 10.1</t>
  </si>
  <si>
    <t>Table 10.1</t>
  </si>
  <si>
    <t>Jadual 10.1a</t>
  </si>
  <si>
    <t>Table 10.1a</t>
  </si>
  <si>
    <t>Jadual 10.2</t>
  </si>
  <si>
    <t>Table 10.2</t>
  </si>
  <si>
    <t>Jadual 10.3</t>
  </si>
  <si>
    <t>Table 10.3</t>
  </si>
  <si>
    <t>Jadual 10.4</t>
  </si>
  <si>
    <t>Table 10.4</t>
  </si>
  <si>
    <t>Jadual 10.4a</t>
  </si>
  <si>
    <t>Table 10.4a</t>
  </si>
  <si>
    <t>Jadual 10.4b</t>
  </si>
  <si>
    <t>Table 10.4b</t>
  </si>
  <si>
    <r>
      <rPr>
        <b/>
        <vertAlign val="superscript"/>
        <sz val="8"/>
        <rFont val="Century Gothic"/>
        <family val="2"/>
      </rPr>
      <t>b</t>
    </r>
    <r>
      <rPr>
        <b/>
        <sz val="8"/>
        <rFont val="Century Gothic"/>
        <family val="2"/>
      </rPr>
      <t xml:space="preserve"> Kecuali haiwan peliharaan</t>
    </r>
    <r>
      <rPr>
        <sz val="8"/>
        <rFont val="Century Gothic"/>
        <family val="2"/>
      </rPr>
      <t xml:space="preserve">/ </t>
    </r>
    <r>
      <rPr>
        <i/>
        <sz val="8"/>
        <rFont val="Century Gothic"/>
        <family val="2"/>
      </rPr>
      <t>Excludes pets</t>
    </r>
  </si>
  <si>
    <r>
      <rPr>
        <b/>
        <vertAlign val="superscript"/>
        <sz val="8"/>
        <rFont val="Century Gothic"/>
        <family val="2"/>
      </rPr>
      <t>a</t>
    </r>
    <r>
      <rPr>
        <b/>
        <sz val="8"/>
        <rFont val="Century Gothic"/>
        <family val="2"/>
      </rPr>
      <t xml:space="preserve"> Kecuali perdagangan hidupan liar</t>
    </r>
    <r>
      <rPr>
        <sz val="8"/>
        <rFont val="Century Gothic"/>
        <family val="2"/>
      </rPr>
      <t xml:space="preserve">/ </t>
    </r>
    <r>
      <rPr>
        <i/>
        <sz val="8"/>
        <rFont val="Century Gothic"/>
        <family val="2"/>
      </rPr>
      <t>Excludes wildlife trade offences</t>
    </r>
  </si>
  <si>
    <t>65 tahun dan lebih</t>
  </si>
  <si>
    <t>65 years and over</t>
  </si>
  <si>
    <t>61 years and over</t>
  </si>
  <si>
    <t>: Pembuangan sisa mengikut kumpulan etnik dan jantina, Malaysia, 2022 ̶ 2024</t>
  </si>
  <si>
    <t>: Dumping of waste by ethnic group and sex, Malaysia, 2022–2024</t>
  </si>
  <si>
    <t>: Kekejaman terhadap haiwan mengikut negeri, jenis kesalahan dan jantina, Malaysia, 2022 ̶ 2024</t>
  </si>
  <si>
    <t>: Animal-related offences by state, type of offence and sex, Malaysia, 2022–2024</t>
  </si>
  <si>
    <t>: Kekejaman terhadap haiwan mengikut negeri, jenis kesalahan dan jantina, Malaysia, 2022 ̶ 2024 (samb.)</t>
  </si>
  <si>
    <t>: Animal-related offences by state, type of offence and sex, Malaysia, 2022–2024 (cont'd)</t>
  </si>
  <si>
    <t>: Animal-related offences by age group, type of offence and sex, Malaysia, 2022–2024</t>
  </si>
  <si>
    <t xml:space="preserve">: Kekejaman terhadap haiwan mengikut kumpulan umur, jenis kesalahan dan jantina, </t>
  </si>
  <si>
    <t xml:space="preserve">: Kekejaman terhadap haiwan mengikut kumpulan umur, jenis kesalahan dan jantina, Malaysia, </t>
  </si>
  <si>
    <t>: Animal-related offences by age group, type of offence and sex, Malaysia, 2022–2024 (cont'd)</t>
  </si>
  <si>
    <t xml:space="preserve">: Kekejaman terhadap haiwan mengikut kumpulan etnik, jenis kesalahan dan jantina, </t>
  </si>
  <si>
    <t>: Animal-related offences by ethnic group, type of offence and sex, Malaysia, 2022–2024</t>
  </si>
  <si>
    <t>: Animal-related offences by ethnic group, type of offence and sex, Malaysia, 2022–2024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</si>
</sst>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;\-0;&quot;-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8"/>
      <color rgb="FFA2B62A"/>
      <name val="Century Gothic"/>
      <family val="2"/>
    </font>
    <font>
      <b/>
      <sz val="12"/>
      <color theme="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i/>
      <sz val="10"/>
      <name val="Century Gothic"/>
      <family val="2"/>
    </font>
    <font>
      <vertAlign val="superscript"/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vertAlign val="superscript"/>
      <sz val="8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i/>
      <sz val="10"/>
      <color theme="0"/>
      <name val="Century Gothic"/>
      <family val="2"/>
    </font>
    <font>
      <b/>
      <vertAlign val="superscript"/>
      <sz val="10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A2B62A"/>
        <bgColor indexed="64"/>
      </patternFill>
    </fill>
    <fill>
      <patternFill patternType="solid">
        <fgColor rgb="FFBC881D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2" applyFont="1" applyFill="1" applyAlignment="1">
      <alignment horizontal="right" vertical="center" wrapText="1"/>
    </xf>
    <xf numFmtId="0" fontId="4" fillId="2" borderId="0" xfId="2" applyFont="1" applyFill="1" applyAlignment="1">
      <alignment vertical="center" wrapText="1"/>
    </xf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1" quotePrefix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indent="1"/>
    </xf>
    <xf numFmtId="3" fontId="2" fillId="0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4" fillId="0" borderId="0" xfId="2" applyFont="1" applyFill="1" applyAlignment="1">
      <alignment vertical="center" wrapText="1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wrapText="1" indent="1"/>
    </xf>
    <xf numFmtId="0" fontId="16" fillId="3" borderId="2" xfId="0" applyFont="1" applyFill="1" applyBorder="1" applyAlignment="1">
      <alignment vertical="top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center"/>
    </xf>
    <xf numFmtId="3" fontId="5" fillId="0" borderId="0" xfId="0" quotePrefix="1" applyNumberFormat="1" applyFont="1" applyFill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0" xfId="0" quotePrefix="1" applyNumberFormat="1" applyFont="1" applyFill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5" fillId="0" borderId="0" xfId="0" applyNumberFormat="1" applyFont="1" applyFill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top"/>
    </xf>
    <xf numFmtId="0" fontId="15" fillId="3" borderId="0" xfId="0" applyFont="1" applyFill="1" applyBorder="1" applyAlignment="1">
      <alignment horizontal="center" vertical="top"/>
    </xf>
    <xf numFmtId="0" fontId="17" fillId="3" borderId="4" xfId="0" applyFont="1" applyFill="1" applyBorder="1" applyAlignment="1">
      <alignment horizontal="center" vertical="top"/>
    </xf>
    <xf numFmtId="0" fontId="15" fillId="3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AD7BB-9E93-4B5D-A159-EB1A64574C80}"/>
  </cellStyles>
  <dxfs count="0"/>
  <tableStyles count="0" defaultTableStyle="TableStyleMedium2" defaultPivotStyle="PivotStyleLight16"/>
  <colors>
    <mruColors>
      <color rgb="FFBC881D"/>
      <color rgb="FFA2B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0</xdr:row>
      <xdr:rowOff>38100</xdr:rowOff>
    </xdr:from>
    <xdr:to>
      <xdr:col>10</xdr:col>
      <xdr:colOff>123827</xdr:colOff>
      <xdr:row>3</xdr:row>
      <xdr:rowOff>152400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FC08C857-E765-4E26-BC99-09C303E8A429}"/>
            </a:ext>
          </a:extLst>
        </xdr:cNvPr>
        <xdr:cNvSpPr/>
      </xdr:nvSpPr>
      <xdr:spPr>
        <a:xfrm>
          <a:off x="2343150" y="38100"/>
          <a:ext cx="4714877" cy="571500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1002: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</a:t>
          </a: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elibatkan pergerakan atau pembuangan sisa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involving the movement or dumping of waste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123825</xdr:colOff>
      <xdr:row>3</xdr:row>
      <xdr:rowOff>171450</xdr:rowOff>
    </xdr:from>
    <xdr:to>
      <xdr:col>10</xdr:col>
      <xdr:colOff>114302</xdr:colOff>
      <xdr:row>6</xdr:row>
      <xdr:rowOff>104775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AF1AAC59-5ADC-4DD6-A14F-97973313380F}"/>
            </a:ext>
          </a:extLst>
        </xdr:cNvPr>
        <xdr:cNvSpPr/>
      </xdr:nvSpPr>
      <xdr:spPr>
        <a:xfrm>
          <a:off x="2333625" y="628650"/>
          <a:ext cx="4714877" cy="561975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10021: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melibatkan pergerakan atau pembuangan sisa di dalam sempadan negara</a:t>
          </a:r>
          <a:endParaRPr lang="en-MY" sz="800" b="1" i="0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involving the movement or dumping of waste within national borders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28575</xdr:rowOff>
    </xdr:from>
    <xdr:to>
      <xdr:col>11</xdr:col>
      <xdr:colOff>57153</xdr:colOff>
      <xdr:row>3</xdr:row>
      <xdr:rowOff>142875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FB4DF5A3-EBE6-49EC-822A-E5A998AAC061}"/>
            </a:ext>
          </a:extLst>
        </xdr:cNvPr>
        <xdr:cNvSpPr/>
      </xdr:nvSpPr>
      <xdr:spPr>
        <a:xfrm>
          <a:off x="4124325" y="28575"/>
          <a:ext cx="2724153" cy="571500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1009: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l</a:t>
          </a:r>
          <a:r>
            <a:rPr lang="en-MY" sz="800" b="1">
              <a:latin typeface="Century Gothic" panose="020B0502020202020204" pitchFamily="34" charset="0"/>
            </a:rPr>
            <a:t>ain terhadap alam sekitar semula jadi</a:t>
          </a:r>
        </a:p>
        <a:p>
          <a:pPr marL="0" indent="0" algn="r"/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Other acts against the natural environment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476251</xdr:colOff>
      <xdr:row>4</xdr:row>
      <xdr:rowOff>9524</xdr:rowOff>
    </xdr:from>
    <xdr:to>
      <xdr:col>11</xdr:col>
      <xdr:colOff>57150</xdr:colOff>
      <xdr:row>6</xdr:row>
      <xdr:rowOff>104775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E345D1C1-6CED-4B59-90EC-4040D05397C8}"/>
            </a:ext>
          </a:extLst>
        </xdr:cNvPr>
        <xdr:cNvSpPr/>
      </xdr:nvSpPr>
      <xdr:spPr>
        <a:xfrm>
          <a:off x="4133851" y="619124"/>
          <a:ext cx="2714624" cy="400051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10091: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Akta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terhadap Haiwan/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Acts against animals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47625</xdr:rowOff>
    </xdr:from>
    <xdr:to>
      <xdr:col>7</xdr:col>
      <xdr:colOff>57152</xdr:colOff>
      <xdr:row>3</xdr:row>
      <xdr:rowOff>123825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024873D6-068D-45E2-A3C2-D42B9AA6757C}"/>
            </a:ext>
          </a:extLst>
        </xdr:cNvPr>
        <xdr:cNvSpPr/>
      </xdr:nvSpPr>
      <xdr:spPr>
        <a:xfrm>
          <a:off x="1695450" y="47625"/>
          <a:ext cx="4648202" cy="533400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1002: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</a:t>
          </a:r>
          <a:r>
            <a:rPr lang="en-MY" sz="800" b="1" i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elibatkan pergerakan atau pembuangan sisa</a:t>
          </a: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involving the movement or dumping of waste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609600</xdr:colOff>
      <xdr:row>3</xdr:row>
      <xdr:rowOff>142875</xdr:rowOff>
    </xdr:from>
    <xdr:to>
      <xdr:col>7</xdr:col>
      <xdr:colOff>47627</xdr:colOff>
      <xdr:row>6</xdr:row>
      <xdr:rowOff>76200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9E81FE2B-1686-4CFD-9AA4-730EAAD4BC3C}"/>
            </a:ext>
          </a:extLst>
        </xdr:cNvPr>
        <xdr:cNvSpPr/>
      </xdr:nvSpPr>
      <xdr:spPr>
        <a:xfrm>
          <a:off x="1685925" y="600075"/>
          <a:ext cx="4648202" cy="561975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10021: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Perbuatan melibatkan pergerakan atau pembuangan sisa di dalam sempadan negara</a:t>
          </a:r>
          <a:endParaRPr lang="en-MY" sz="800" b="1" i="0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involving the movement or dumping of waste within national borders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0</xdr:row>
      <xdr:rowOff>0</xdr:rowOff>
    </xdr:from>
    <xdr:to>
      <xdr:col>7</xdr:col>
      <xdr:colOff>133352</xdr:colOff>
      <xdr:row>3</xdr:row>
      <xdr:rowOff>114300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EA1825DA-9549-4925-893E-117D865BB017}"/>
            </a:ext>
          </a:extLst>
        </xdr:cNvPr>
        <xdr:cNvSpPr/>
      </xdr:nvSpPr>
      <xdr:spPr>
        <a:xfrm>
          <a:off x="2924175" y="0"/>
          <a:ext cx="4438652" cy="571500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1004: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 yang mengakibatkan penyusutan atau kemerosotan sumber asli</a:t>
          </a:r>
          <a:endParaRPr lang="en-MY" sz="800" b="1" i="0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that result in the depletion or degradation of natural resources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304561</xdr:colOff>
      <xdr:row>3</xdr:row>
      <xdr:rowOff>133349</xdr:rowOff>
    </xdr:from>
    <xdr:to>
      <xdr:col>7</xdr:col>
      <xdr:colOff>133352</xdr:colOff>
      <xdr:row>6</xdr:row>
      <xdr:rowOff>57150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1D95CD0E-1931-4809-8FC4-F6BB2B77E8A8}"/>
            </a:ext>
          </a:extLst>
        </xdr:cNvPr>
        <xdr:cNvSpPr/>
      </xdr:nvSpPr>
      <xdr:spPr>
        <a:xfrm>
          <a:off x="2933461" y="590549"/>
          <a:ext cx="4429366" cy="552451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10042: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Pemburuan, penangkapan ikan atau pengutipan haram hidupan dan tumbuhan liar</a:t>
          </a:r>
          <a:endParaRPr lang="en-MY" sz="800" b="1" i="0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Illegal hunting, fishing or gathering of wild fauna and flora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0</xdr:row>
      <xdr:rowOff>0</xdr:rowOff>
    </xdr:from>
    <xdr:to>
      <xdr:col>5</xdr:col>
      <xdr:colOff>104777</xdr:colOff>
      <xdr:row>3</xdr:row>
      <xdr:rowOff>95250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FB0AA82E-AD97-4EC6-8A7F-CD0C556AF4F2}"/>
            </a:ext>
          </a:extLst>
        </xdr:cNvPr>
        <xdr:cNvSpPr/>
      </xdr:nvSpPr>
      <xdr:spPr>
        <a:xfrm>
          <a:off x="2324100" y="0"/>
          <a:ext cx="4400552" cy="552450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1004: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Akta yang mengakibatkan penyusutan atau kemerosotan sumber asli</a:t>
          </a:r>
          <a:endParaRPr lang="en-MY" sz="800" b="1" i="0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Acts that result in the depletion or degradation of natural resources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379987</xdr:colOff>
      <xdr:row>3</xdr:row>
      <xdr:rowOff>123824</xdr:rowOff>
    </xdr:from>
    <xdr:to>
      <xdr:col>5</xdr:col>
      <xdr:colOff>104777</xdr:colOff>
      <xdr:row>6</xdr:row>
      <xdr:rowOff>47625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FFE1E3C5-7CF4-4D11-8848-D742CBDC610A}"/>
            </a:ext>
          </a:extLst>
        </xdr:cNvPr>
        <xdr:cNvSpPr/>
      </xdr:nvSpPr>
      <xdr:spPr>
        <a:xfrm>
          <a:off x="2332612" y="581024"/>
          <a:ext cx="4392040" cy="552451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ICCS 10042: </a:t>
          </a:r>
          <a:b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Pemburuan, penangkapan ikan atau pengutipan haram hidupan dan tumbuhan liar</a:t>
          </a:r>
          <a:endParaRPr lang="en-MY" sz="800" b="1" i="0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indent="0" algn="r"/>
          <a:r>
            <a:rPr lang="en-MY" sz="800" b="0" i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Illegal hunting, fishing or gathering of wild fauna and flora</a:t>
          </a:r>
          <a:endParaRPr lang="en-MY" sz="800" b="0" i="1">
            <a:solidFill>
              <a:schemeClr val="bg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133349</xdr:colOff>
      <xdr:row>0</xdr:row>
      <xdr:rowOff>38100</xdr:rowOff>
    </xdr:from>
    <xdr:to>
      <xdr:col>11</xdr:col>
      <xdr:colOff>57152</xdr:colOff>
      <xdr:row>3</xdr:row>
      <xdr:rowOff>133350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9519C430-5303-48AC-81AB-B9BA4EC3615F}"/>
            </a:ext>
          </a:extLst>
        </xdr:cNvPr>
        <xdr:cNvSpPr/>
      </xdr:nvSpPr>
      <xdr:spPr>
        <a:xfrm>
          <a:off x="5124449" y="38100"/>
          <a:ext cx="2724153" cy="552450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1009: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l</a:t>
          </a:r>
          <a:r>
            <a:rPr lang="en-MY" sz="800" b="1">
              <a:latin typeface="Century Gothic" panose="020B0502020202020204" pitchFamily="34" charset="0"/>
            </a:rPr>
            <a:t>ain terhadap alam sekitar semula jadi</a:t>
          </a:r>
        </a:p>
        <a:p>
          <a:pPr marL="0" indent="0" algn="r"/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Other acts against the natural environment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142875</xdr:colOff>
      <xdr:row>4</xdr:row>
      <xdr:rowOff>19049</xdr:rowOff>
    </xdr:from>
    <xdr:to>
      <xdr:col>11</xdr:col>
      <xdr:colOff>57149</xdr:colOff>
      <xdr:row>6</xdr:row>
      <xdr:rowOff>114300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2508E1EF-CC18-4DCE-A50B-31EBB84DE707}"/>
            </a:ext>
          </a:extLst>
        </xdr:cNvPr>
        <xdr:cNvSpPr/>
      </xdr:nvSpPr>
      <xdr:spPr>
        <a:xfrm>
          <a:off x="5133975" y="628649"/>
          <a:ext cx="2714624" cy="400051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10091: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Akta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terhadap Haiwan/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Acts against animals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38099</xdr:rowOff>
    </xdr:from>
    <xdr:to>
      <xdr:col>11</xdr:col>
      <xdr:colOff>57153</xdr:colOff>
      <xdr:row>3</xdr:row>
      <xdr:rowOff>142874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540BDDD-1382-47AB-95F0-C8E92B6CF889}"/>
            </a:ext>
          </a:extLst>
        </xdr:cNvPr>
        <xdr:cNvSpPr/>
      </xdr:nvSpPr>
      <xdr:spPr>
        <a:xfrm>
          <a:off x="4657725" y="38099"/>
          <a:ext cx="2724153" cy="561975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1009: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l</a:t>
          </a:r>
          <a:r>
            <a:rPr lang="en-MY" sz="800" b="1">
              <a:latin typeface="Century Gothic" panose="020B0502020202020204" pitchFamily="34" charset="0"/>
            </a:rPr>
            <a:t>ain terhadap alam sekitar semula jadi</a:t>
          </a:r>
        </a:p>
        <a:p>
          <a:pPr marL="0" indent="0" algn="r"/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Other acts against the natural environment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28576</xdr:colOff>
      <xdr:row>4</xdr:row>
      <xdr:rowOff>9524</xdr:rowOff>
    </xdr:from>
    <xdr:to>
      <xdr:col>11</xdr:col>
      <xdr:colOff>57150</xdr:colOff>
      <xdr:row>6</xdr:row>
      <xdr:rowOff>104775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F45FD76E-D6FD-4C8F-B6B2-F46DF6D715DA}"/>
            </a:ext>
          </a:extLst>
        </xdr:cNvPr>
        <xdr:cNvSpPr/>
      </xdr:nvSpPr>
      <xdr:spPr>
        <a:xfrm>
          <a:off x="4667251" y="619124"/>
          <a:ext cx="2714624" cy="400051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10091: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Akta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terhadap Haiwan/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Acts against animals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466724</xdr:colOff>
      <xdr:row>0</xdr:row>
      <xdr:rowOff>28574</xdr:rowOff>
    </xdr:from>
    <xdr:to>
      <xdr:col>11</xdr:col>
      <xdr:colOff>57152</xdr:colOff>
      <xdr:row>3</xdr:row>
      <xdr:rowOff>133349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7E0C7711-9AD7-418D-8CD1-665A527CBA0C}"/>
            </a:ext>
          </a:extLst>
        </xdr:cNvPr>
        <xdr:cNvSpPr/>
      </xdr:nvSpPr>
      <xdr:spPr>
        <a:xfrm>
          <a:off x="4200524" y="28574"/>
          <a:ext cx="2724153" cy="561975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1009: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l</a:t>
          </a:r>
          <a:r>
            <a:rPr lang="en-MY" sz="800" b="1">
              <a:latin typeface="Century Gothic" panose="020B0502020202020204" pitchFamily="34" charset="0"/>
            </a:rPr>
            <a:t>ain terhadap alam sekitar semula jadi</a:t>
          </a:r>
        </a:p>
        <a:p>
          <a:pPr marL="0" indent="0" algn="r"/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Other acts against the natural environment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476250</xdr:colOff>
      <xdr:row>4</xdr:row>
      <xdr:rowOff>19049</xdr:rowOff>
    </xdr:from>
    <xdr:to>
      <xdr:col>11</xdr:col>
      <xdr:colOff>57149</xdr:colOff>
      <xdr:row>6</xdr:row>
      <xdr:rowOff>114300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50BF66D6-1BB6-46D8-B481-7B3D3497740D}"/>
            </a:ext>
          </a:extLst>
        </xdr:cNvPr>
        <xdr:cNvSpPr/>
      </xdr:nvSpPr>
      <xdr:spPr>
        <a:xfrm>
          <a:off x="4210050" y="628649"/>
          <a:ext cx="2714624" cy="400051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10091: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Akta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terhadap Haiwan/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Acts against animals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28575</xdr:rowOff>
    </xdr:from>
    <xdr:to>
      <xdr:col>11</xdr:col>
      <xdr:colOff>57153</xdr:colOff>
      <xdr:row>3</xdr:row>
      <xdr:rowOff>142875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CFAC4DC0-6CCD-43C9-B236-61536576920B}"/>
            </a:ext>
          </a:extLst>
        </xdr:cNvPr>
        <xdr:cNvSpPr/>
      </xdr:nvSpPr>
      <xdr:spPr>
        <a:xfrm>
          <a:off x="4200525" y="28575"/>
          <a:ext cx="2724153" cy="571500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1009: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l</a:t>
          </a:r>
          <a:r>
            <a:rPr lang="en-MY" sz="800" b="1">
              <a:latin typeface="Century Gothic" panose="020B0502020202020204" pitchFamily="34" charset="0"/>
            </a:rPr>
            <a:t>ain terhadap alam sekitar semula jadi</a:t>
          </a:r>
        </a:p>
        <a:p>
          <a:pPr marL="0" indent="0" algn="r"/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Other acts against the natural environment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476251</xdr:colOff>
      <xdr:row>4</xdr:row>
      <xdr:rowOff>19049</xdr:rowOff>
    </xdr:from>
    <xdr:to>
      <xdr:col>11</xdr:col>
      <xdr:colOff>57150</xdr:colOff>
      <xdr:row>6</xdr:row>
      <xdr:rowOff>114300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4FA8C71F-890C-4C36-B09F-AC06B354996F}"/>
            </a:ext>
          </a:extLst>
        </xdr:cNvPr>
        <xdr:cNvSpPr/>
      </xdr:nvSpPr>
      <xdr:spPr>
        <a:xfrm>
          <a:off x="4210051" y="628649"/>
          <a:ext cx="2714624" cy="400051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10091: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Akta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terhadap Haiwan/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Acts against animals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466724</xdr:colOff>
      <xdr:row>0</xdr:row>
      <xdr:rowOff>28574</xdr:rowOff>
    </xdr:from>
    <xdr:to>
      <xdr:col>11</xdr:col>
      <xdr:colOff>57152</xdr:colOff>
      <xdr:row>3</xdr:row>
      <xdr:rowOff>133349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CBF546FE-A1C7-4C57-8A95-944F61EE6F6C}"/>
            </a:ext>
          </a:extLst>
        </xdr:cNvPr>
        <xdr:cNvSpPr/>
      </xdr:nvSpPr>
      <xdr:spPr>
        <a:xfrm>
          <a:off x="4210049" y="28574"/>
          <a:ext cx="2724153" cy="561975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r"/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ICCS 1009: </a:t>
          </a:r>
          <a:b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en-MY" sz="800" b="1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Akta</a:t>
          </a:r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l</a:t>
          </a:r>
          <a:r>
            <a:rPr lang="en-MY" sz="800" b="1">
              <a:latin typeface="Century Gothic" panose="020B0502020202020204" pitchFamily="34" charset="0"/>
            </a:rPr>
            <a:t>ain terhadap alam sekitar semula jadi</a:t>
          </a:r>
        </a:p>
        <a:p>
          <a:pPr marL="0" indent="0" algn="r"/>
          <a:r>
            <a:rPr lang="en-MY" sz="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MY" sz="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Other acts against the natural environment</a:t>
          </a:r>
          <a:endParaRPr lang="en-MY" sz="800" b="0" i="1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476250</xdr:colOff>
      <xdr:row>3</xdr:row>
      <xdr:rowOff>152399</xdr:rowOff>
    </xdr:from>
    <xdr:to>
      <xdr:col>11</xdr:col>
      <xdr:colOff>57149</xdr:colOff>
      <xdr:row>6</xdr:row>
      <xdr:rowOff>95250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FD9FA40A-21D4-4B9E-AF46-FEFEBA042C95}"/>
            </a:ext>
          </a:extLst>
        </xdr:cNvPr>
        <xdr:cNvSpPr/>
      </xdr:nvSpPr>
      <xdr:spPr>
        <a:xfrm>
          <a:off x="4219575" y="609599"/>
          <a:ext cx="2714624" cy="400051"/>
        </a:xfrm>
        <a:prstGeom prst="roundRect">
          <a:avLst/>
        </a:prstGeom>
        <a:solidFill>
          <a:srgbClr val="BC88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MY" sz="800" b="1" i="0">
              <a:latin typeface="Century Gothic" panose="020B0502020202020204" pitchFamily="34" charset="0"/>
            </a:rPr>
            <a:t>ICCS 10091: </a:t>
          </a:r>
        </a:p>
        <a:p>
          <a:pPr algn="r"/>
          <a:r>
            <a:rPr lang="en-MY" sz="800" b="1" i="0">
              <a:latin typeface="Century Gothic" panose="020B0502020202020204" pitchFamily="34" charset="0"/>
            </a:rPr>
            <a:t>Akta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1" i="0">
              <a:latin typeface="Century Gothic" panose="020B0502020202020204" pitchFamily="34" charset="0"/>
            </a:rPr>
            <a:t>terhadap Haiwan/</a:t>
          </a:r>
          <a:r>
            <a:rPr lang="en-MY" sz="800" b="1" i="0" baseline="0">
              <a:latin typeface="Century Gothic" panose="020B0502020202020204" pitchFamily="34" charset="0"/>
            </a:rPr>
            <a:t> </a:t>
          </a:r>
          <a:r>
            <a:rPr lang="en-MY" sz="800" b="0" i="1">
              <a:latin typeface="Century Gothic" panose="020B0502020202020204" pitchFamily="34" charset="0"/>
            </a:rPr>
            <a:t>Acts against animals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0910-B1D0-4E8F-999C-7FEBC8D04515}">
  <dimension ref="A1:O80"/>
  <sheetViews>
    <sheetView showGridLines="0" view="pageBreakPreview" zoomScaleNormal="90" zoomScaleSheetLayoutView="100" workbookViewId="0">
      <selection activeCell="O30" sqref="O30"/>
    </sheetView>
  </sheetViews>
  <sheetFormatPr defaultColWidth="9.140625" defaultRowHeight="13.5" x14ac:dyDescent="0.25"/>
  <cols>
    <col min="1" max="1" width="1.7109375" style="1" customWidth="1"/>
    <col min="2" max="2" width="12.85546875" style="2" customWidth="1"/>
    <col min="3" max="3" width="8" style="2" customWidth="1"/>
    <col min="4" max="4" width="10.5703125" style="3" customWidth="1"/>
    <col min="5" max="5" width="18.5703125" style="3" customWidth="1"/>
    <col min="6" max="6" width="2.140625" style="3" customWidth="1"/>
    <col min="7" max="10" width="13" style="3" customWidth="1"/>
    <col min="11" max="11" width="2.140625" style="1" customWidth="1"/>
    <col min="12" max="16384" width="9.140625" style="1"/>
  </cols>
  <sheetData>
    <row r="1" spans="1:14" ht="12" customHeight="1" x14ac:dyDescent="0.25">
      <c r="K1" s="4"/>
    </row>
    <row r="2" spans="1:14" ht="12" customHeight="1" x14ac:dyDescent="0.25">
      <c r="K2" s="4"/>
      <c r="L2" s="5"/>
      <c r="M2" s="5"/>
      <c r="N2" s="5"/>
    </row>
    <row r="3" spans="1:14" ht="12" customHeight="1" x14ac:dyDescent="0.25"/>
    <row r="4" spans="1:14" ht="16.5" customHeight="1" x14ac:dyDescent="0.25"/>
    <row r="5" spans="1:14" ht="16.5" customHeight="1" x14ac:dyDescent="0.25"/>
    <row r="6" spans="1:14" ht="16.5" customHeight="1" x14ac:dyDescent="0.25"/>
    <row r="7" spans="1:14" ht="16.5" customHeight="1" x14ac:dyDescent="0.25"/>
    <row r="8" spans="1:14" s="6" customFormat="1" ht="15" customHeight="1" x14ac:dyDescent="0.25">
      <c r="B8" s="7" t="s">
        <v>128</v>
      </c>
      <c r="C8" s="8" t="s">
        <v>114</v>
      </c>
      <c r="D8" s="9"/>
      <c r="E8" s="9"/>
      <c r="F8" s="9"/>
      <c r="G8" s="9"/>
      <c r="H8" s="9"/>
      <c r="I8" s="9"/>
      <c r="J8" s="9"/>
      <c r="K8" s="8"/>
    </row>
    <row r="9" spans="1:14" s="10" customFormat="1" ht="16.5" customHeight="1" x14ac:dyDescent="0.25">
      <c r="B9" s="11" t="s">
        <v>129</v>
      </c>
      <c r="C9" s="12" t="s">
        <v>113</v>
      </c>
      <c r="D9" s="13"/>
      <c r="E9" s="13"/>
      <c r="F9" s="13"/>
      <c r="G9" s="13"/>
      <c r="H9" s="13"/>
      <c r="I9" s="13"/>
      <c r="J9" s="13"/>
    </row>
    <row r="10" spans="1:14" ht="8.1" customHeight="1" thickBot="1" x14ac:dyDescent="0.3"/>
    <row r="11" spans="1:14" ht="4.5" customHeight="1" thickTop="1" x14ac:dyDescent="0.25">
      <c r="A11" s="50"/>
      <c r="B11" s="51"/>
      <c r="C11" s="51"/>
      <c r="D11" s="52"/>
      <c r="E11" s="52"/>
      <c r="F11" s="52"/>
      <c r="G11" s="52"/>
      <c r="H11" s="52"/>
      <c r="I11" s="52"/>
      <c r="J11" s="52"/>
      <c r="K11" s="50"/>
    </row>
    <row r="12" spans="1:14" ht="15" customHeight="1" x14ac:dyDescent="0.25">
      <c r="A12" s="53"/>
      <c r="B12" s="60" t="s">
        <v>0</v>
      </c>
      <c r="C12" s="61"/>
      <c r="D12" s="62" t="s">
        <v>1</v>
      </c>
      <c r="E12" s="63" t="s">
        <v>50</v>
      </c>
      <c r="F12" s="70"/>
      <c r="G12" s="90" t="s">
        <v>120</v>
      </c>
      <c r="H12" s="90"/>
      <c r="I12" s="90"/>
      <c r="J12" s="90"/>
      <c r="K12" s="53"/>
    </row>
    <row r="13" spans="1:14" ht="15" customHeight="1" x14ac:dyDescent="0.25">
      <c r="A13" s="53"/>
      <c r="B13" s="66" t="s">
        <v>3</v>
      </c>
      <c r="C13" s="61"/>
      <c r="D13" s="67" t="s">
        <v>4</v>
      </c>
      <c r="E13" s="68" t="s">
        <v>51</v>
      </c>
      <c r="F13" s="64"/>
      <c r="G13" s="63" t="s">
        <v>54</v>
      </c>
      <c r="H13" s="88" t="s">
        <v>52</v>
      </c>
      <c r="I13" s="88"/>
      <c r="J13" s="88"/>
      <c r="K13" s="53"/>
    </row>
    <row r="14" spans="1:14" ht="15" customHeight="1" x14ac:dyDescent="0.25">
      <c r="A14" s="53"/>
      <c r="B14" s="66"/>
      <c r="C14" s="61"/>
      <c r="D14" s="67"/>
      <c r="E14" s="63"/>
      <c r="F14" s="69"/>
      <c r="G14" s="68" t="s">
        <v>55</v>
      </c>
      <c r="H14" s="89" t="s">
        <v>53</v>
      </c>
      <c r="I14" s="89"/>
      <c r="J14" s="89"/>
      <c r="K14" s="53"/>
    </row>
    <row r="15" spans="1:14" ht="15" customHeight="1" x14ac:dyDescent="0.25">
      <c r="A15" s="53"/>
      <c r="B15" s="66"/>
      <c r="C15" s="61"/>
      <c r="D15" s="67"/>
      <c r="E15" s="63"/>
      <c r="F15" s="63"/>
      <c r="G15" s="63"/>
      <c r="H15" s="63" t="s">
        <v>2</v>
      </c>
      <c r="I15" s="63" t="s">
        <v>6</v>
      </c>
      <c r="J15" s="63" t="s">
        <v>7</v>
      </c>
      <c r="K15" s="53"/>
    </row>
    <row r="16" spans="1:14" ht="15" customHeight="1" x14ac:dyDescent="0.25">
      <c r="A16" s="53"/>
      <c r="B16" s="55"/>
      <c r="C16" s="54"/>
      <c r="D16" s="56"/>
      <c r="E16" s="68"/>
      <c r="F16" s="68"/>
      <c r="G16" s="68"/>
      <c r="H16" s="68" t="s">
        <v>5</v>
      </c>
      <c r="I16" s="68" t="s">
        <v>8</v>
      </c>
      <c r="J16" s="68" t="s">
        <v>9</v>
      </c>
      <c r="K16" s="53"/>
    </row>
    <row r="17" spans="1:14" s="14" customFormat="1" ht="8.1" customHeight="1" x14ac:dyDescent="0.25">
      <c r="A17" s="57"/>
      <c r="B17" s="58"/>
      <c r="C17" s="57"/>
      <c r="D17" s="59"/>
      <c r="E17" s="59"/>
      <c r="F17" s="59"/>
      <c r="G17" s="59"/>
      <c r="H17" s="59"/>
      <c r="I17" s="59"/>
      <c r="J17" s="59"/>
      <c r="K17" s="57"/>
    </row>
    <row r="18" spans="1:14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4"/>
      <c r="L18" s="17"/>
      <c r="M18" s="17"/>
      <c r="N18" s="17"/>
    </row>
    <row r="19" spans="1:14" ht="15" customHeight="1" x14ac:dyDescent="0.25">
      <c r="A19" s="14"/>
      <c r="B19" s="15" t="s">
        <v>10</v>
      </c>
      <c r="C19" s="18"/>
      <c r="D19" s="19">
        <v>2022</v>
      </c>
      <c r="E19" s="20">
        <f>SUM(E23,E27,E31,E35,E39,E43,E47,E51,E55,E59,E63,E67,E71,E75)</f>
        <v>22</v>
      </c>
      <c r="F19" s="21"/>
      <c r="G19" s="20">
        <f>SUM(G23,G27,G31,G35,G39,G43,G47,G51,G55,G59,G63,G67,G71,G75)</f>
        <v>1</v>
      </c>
      <c r="H19" s="20">
        <f>SUM(H23,H27,H31,H35,H39,H43,H47,H51,H55,H59,H63,H67,H71,H75)</f>
        <v>22</v>
      </c>
      <c r="I19" s="20">
        <f>SUM(I23,I27,I31,I35,I39,I43,I47,I51,I55,I59,I63,I67,I71,I75)</f>
        <v>21</v>
      </c>
      <c r="J19" s="20">
        <f>SUM(J23,J27,J31,J35,J39,J43,J47,J51,J55,J59,J63,J67,J71,J75)</f>
        <v>1</v>
      </c>
      <c r="K19" s="14"/>
    </row>
    <row r="20" spans="1:14" ht="15" customHeight="1" x14ac:dyDescent="0.25">
      <c r="B20" s="22"/>
      <c r="C20" s="22"/>
      <c r="D20" s="19">
        <v>2023</v>
      </c>
      <c r="E20" s="20">
        <f t="shared" ref="E20:G21" si="0">SUM(E24,E28,E32,E36,E40,E44,E48,E52,E56,E60,E64,E68,E72,E76)</f>
        <v>11</v>
      </c>
      <c r="F20" s="21"/>
      <c r="G20" s="20">
        <f t="shared" si="0"/>
        <v>2</v>
      </c>
      <c r="H20" s="20">
        <f t="shared" ref="H20:H21" si="1">SUM(H24,H28,H32,H36,H40,H44,H48,H52,H56,H60,H64,H68,H72,H76)</f>
        <v>9</v>
      </c>
      <c r="I20" s="20">
        <f>SUM(I24,I28,I32,I36,I40,I44,I48,I52,I56,I60,I64,I68,I72,I76)</f>
        <v>9</v>
      </c>
      <c r="J20" s="20" t="s">
        <v>27</v>
      </c>
    </row>
    <row r="21" spans="1:14" ht="15" customHeight="1" x14ac:dyDescent="0.25">
      <c r="B21" s="22"/>
      <c r="C21" s="22"/>
      <c r="D21" s="19">
        <v>2024</v>
      </c>
      <c r="E21" s="20">
        <f t="shared" si="0"/>
        <v>30</v>
      </c>
      <c r="F21" s="21"/>
      <c r="G21" s="20" t="s">
        <v>27</v>
      </c>
      <c r="H21" s="20">
        <f t="shared" si="1"/>
        <v>30</v>
      </c>
      <c r="I21" s="20">
        <f>SUM(I25,I29,I33,I37,I41,I45,I49,I53,I57,I61,I65,I69,I73,I77)</f>
        <v>30</v>
      </c>
      <c r="J21" s="20" t="s">
        <v>27</v>
      </c>
      <c r="L21" s="23"/>
    </row>
    <row r="22" spans="1:14" ht="8.1" customHeight="1" x14ac:dyDescent="0.25">
      <c r="D22" s="19"/>
      <c r="E22" s="21"/>
      <c r="F22" s="21"/>
      <c r="G22" s="21"/>
      <c r="H22" s="21"/>
      <c r="I22" s="21"/>
      <c r="J22" s="21"/>
      <c r="L22" s="23"/>
    </row>
    <row r="23" spans="1:14" ht="15" customHeight="1" x14ac:dyDescent="0.25">
      <c r="B23" s="2" t="s">
        <v>11</v>
      </c>
      <c r="D23" s="3">
        <v>2022</v>
      </c>
      <c r="E23" s="25">
        <f t="shared" ref="E23:E25" si="2">SUM(G23,H23)</f>
        <v>19</v>
      </c>
      <c r="F23" s="25"/>
      <c r="G23" s="25" t="s">
        <v>27</v>
      </c>
      <c r="H23" s="24">
        <f>SUM(I23:J23)</f>
        <v>19</v>
      </c>
      <c r="I23" s="24">
        <v>19</v>
      </c>
      <c r="J23" s="25" t="s">
        <v>27</v>
      </c>
      <c r="L23" s="23"/>
    </row>
    <row r="24" spans="1:14" ht="15" customHeight="1" x14ac:dyDescent="0.25">
      <c r="D24" s="3">
        <v>2023</v>
      </c>
      <c r="E24" s="25">
        <f t="shared" si="2"/>
        <v>5</v>
      </c>
      <c r="F24" s="25"/>
      <c r="G24" s="25" t="s">
        <v>27</v>
      </c>
      <c r="H24" s="24">
        <f>SUM(I24:J24)</f>
        <v>5</v>
      </c>
      <c r="I24" s="24">
        <v>5</v>
      </c>
      <c r="J24" s="25" t="s">
        <v>27</v>
      </c>
      <c r="L24" s="23"/>
    </row>
    <row r="25" spans="1:14" ht="15" customHeight="1" x14ac:dyDescent="0.25">
      <c r="D25" s="3">
        <v>2024</v>
      </c>
      <c r="E25" s="25">
        <f t="shared" si="2"/>
        <v>29</v>
      </c>
      <c r="F25" s="25"/>
      <c r="G25" s="25" t="s">
        <v>27</v>
      </c>
      <c r="H25" s="24">
        <f>SUM(I25:J25)</f>
        <v>29</v>
      </c>
      <c r="I25" s="24">
        <v>29</v>
      </c>
      <c r="J25" s="25" t="s">
        <v>27</v>
      </c>
      <c r="L25" s="23"/>
    </row>
    <row r="26" spans="1:14" ht="8.1" customHeight="1" x14ac:dyDescent="0.25">
      <c r="D26" s="26"/>
      <c r="E26" s="27"/>
      <c r="F26" s="27"/>
      <c r="G26" s="27"/>
      <c r="H26" s="27"/>
      <c r="I26" s="27"/>
      <c r="J26" s="27"/>
      <c r="L26" s="23"/>
    </row>
    <row r="27" spans="1:14" ht="15" customHeight="1" x14ac:dyDescent="0.25">
      <c r="B27" s="2" t="s">
        <v>12</v>
      </c>
      <c r="D27" s="3">
        <v>2022</v>
      </c>
      <c r="E27" s="25">
        <f>SUM(G27,H27)</f>
        <v>1</v>
      </c>
      <c r="F27" s="25"/>
      <c r="G27" s="25" t="s">
        <v>27</v>
      </c>
      <c r="H27" s="24">
        <f>SUM(I27:J27)</f>
        <v>1</v>
      </c>
      <c r="I27" s="25" t="s">
        <v>27</v>
      </c>
      <c r="J27" s="25">
        <v>1</v>
      </c>
      <c r="L27" s="23"/>
    </row>
    <row r="28" spans="1:14" ht="15" customHeight="1" x14ac:dyDescent="0.25">
      <c r="D28" s="3">
        <v>2023</v>
      </c>
      <c r="E28" s="25" t="s">
        <v>27</v>
      </c>
      <c r="F28" s="25"/>
      <c r="G28" s="25" t="s">
        <v>27</v>
      </c>
      <c r="H28" s="25" t="s">
        <v>27</v>
      </c>
      <c r="I28" s="25" t="s">
        <v>27</v>
      </c>
      <c r="J28" s="25" t="s">
        <v>27</v>
      </c>
      <c r="L28" s="23"/>
    </row>
    <row r="29" spans="1:14" ht="15" customHeight="1" x14ac:dyDescent="0.25">
      <c r="D29" s="3">
        <v>2024</v>
      </c>
      <c r="E29" s="25" t="s">
        <v>27</v>
      </c>
      <c r="F29" s="25"/>
      <c r="G29" s="25" t="s">
        <v>27</v>
      </c>
      <c r="H29" s="25" t="s">
        <v>27</v>
      </c>
      <c r="I29" s="25" t="s">
        <v>27</v>
      </c>
      <c r="J29" s="25" t="s">
        <v>27</v>
      </c>
      <c r="L29" s="23"/>
    </row>
    <row r="30" spans="1:14" ht="8.1" customHeight="1" x14ac:dyDescent="0.25">
      <c r="D30" s="26"/>
      <c r="E30" s="27"/>
      <c r="F30" s="27"/>
      <c r="G30" s="27"/>
      <c r="H30" s="27"/>
      <c r="I30" s="27"/>
      <c r="J30" s="27"/>
      <c r="L30" s="23"/>
    </row>
    <row r="31" spans="1:14" ht="15" customHeight="1" x14ac:dyDescent="0.25">
      <c r="B31" s="2" t="s">
        <v>13</v>
      </c>
      <c r="D31" s="3">
        <v>2022</v>
      </c>
      <c r="E31" s="25" t="s">
        <v>27</v>
      </c>
      <c r="F31" s="25"/>
      <c r="G31" s="25" t="s">
        <v>27</v>
      </c>
      <c r="H31" s="25" t="s">
        <v>27</v>
      </c>
      <c r="I31" s="25" t="s">
        <v>27</v>
      </c>
      <c r="J31" s="25" t="s">
        <v>27</v>
      </c>
      <c r="L31" s="23"/>
    </row>
    <row r="32" spans="1:14" ht="15" customHeight="1" x14ac:dyDescent="0.25">
      <c r="D32" s="3">
        <v>2023</v>
      </c>
      <c r="E32" s="25" t="s">
        <v>27</v>
      </c>
      <c r="F32" s="25"/>
      <c r="G32" s="25" t="s">
        <v>27</v>
      </c>
      <c r="H32" s="25" t="s">
        <v>27</v>
      </c>
      <c r="I32" s="25" t="s">
        <v>27</v>
      </c>
      <c r="J32" s="25" t="s">
        <v>27</v>
      </c>
      <c r="L32" s="23"/>
    </row>
    <row r="33" spans="1:12" ht="15" customHeight="1" x14ac:dyDescent="0.25">
      <c r="D33" s="3">
        <v>2024</v>
      </c>
      <c r="E33" s="25" t="s">
        <v>27</v>
      </c>
      <c r="F33" s="25"/>
      <c r="G33" s="25" t="s">
        <v>27</v>
      </c>
      <c r="H33" s="25" t="s">
        <v>27</v>
      </c>
      <c r="I33" s="25" t="s">
        <v>27</v>
      </c>
      <c r="J33" s="25" t="s">
        <v>27</v>
      </c>
      <c r="L33" s="23"/>
    </row>
    <row r="34" spans="1:12" ht="8.1" customHeight="1" x14ac:dyDescent="0.25">
      <c r="D34" s="26"/>
      <c r="E34" s="27"/>
      <c r="F34" s="27"/>
      <c r="G34" s="27"/>
      <c r="H34" s="27"/>
      <c r="I34" s="27"/>
      <c r="J34" s="27"/>
      <c r="L34" s="23"/>
    </row>
    <row r="35" spans="1:12" ht="15" customHeight="1" x14ac:dyDescent="0.25">
      <c r="B35" s="2" t="s">
        <v>14</v>
      </c>
      <c r="D35" s="3">
        <v>2022</v>
      </c>
      <c r="E35" s="25" t="s">
        <v>27</v>
      </c>
      <c r="F35" s="25"/>
      <c r="G35" s="25" t="s">
        <v>27</v>
      </c>
      <c r="H35" s="25" t="s">
        <v>27</v>
      </c>
      <c r="I35" s="25" t="s">
        <v>27</v>
      </c>
      <c r="J35" s="25" t="s">
        <v>27</v>
      </c>
      <c r="L35" s="23"/>
    </row>
    <row r="36" spans="1:12" ht="15" customHeight="1" x14ac:dyDescent="0.25">
      <c r="D36" s="3">
        <v>2023</v>
      </c>
      <c r="E36" s="25">
        <f>SUM(G36,H36)</f>
        <v>5</v>
      </c>
      <c r="F36" s="25"/>
      <c r="G36" s="24">
        <v>2</v>
      </c>
      <c r="H36" s="24">
        <f t="shared" ref="H36" si="3">SUM(I36:J36)</f>
        <v>3</v>
      </c>
      <c r="I36" s="24">
        <v>3</v>
      </c>
      <c r="J36" s="25" t="s">
        <v>27</v>
      </c>
      <c r="L36" s="23"/>
    </row>
    <row r="37" spans="1:12" s="2" customFormat="1" ht="15" customHeight="1" x14ac:dyDescent="0.25">
      <c r="A37" s="1"/>
      <c r="D37" s="3">
        <v>2024</v>
      </c>
      <c r="E37" s="25" t="s">
        <v>27</v>
      </c>
      <c r="F37" s="25"/>
      <c r="G37" s="25" t="s">
        <v>27</v>
      </c>
      <c r="H37" s="25" t="s">
        <v>27</v>
      </c>
      <c r="I37" s="25" t="s">
        <v>27</v>
      </c>
      <c r="J37" s="25" t="s">
        <v>27</v>
      </c>
      <c r="K37" s="1"/>
      <c r="L37" s="23"/>
    </row>
    <row r="38" spans="1:12" ht="8.1" customHeight="1" x14ac:dyDescent="0.25">
      <c r="D38" s="26"/>
      <c r="E38" s="27"/>
      <c r="F38" s="27"/>
      <c r="G38" s="27"/>
      <c r="H38" s="27"/>
      <c r="I38" s="27"/>
      <c r="J38" s="27"/>
      <c r="L38" s="23"/>
    </row>
    <row r="39" spans="1:12" ht="15" customHeight="1" x14ac:dyDescent="0.25">
      <c r="A39" s="2"/>
      <c r="B39" s="2" t="s">
        <v>15</v>
      </c>
      <c r="D39" s="3">
        <v>2022</v>
      </c>
      <c r="E39" s="25" t="s">
        <v>27</v>
      </c>
      <c r="F39" s="25"/>
      <c r="G39" s="25" t="s">
        <v>27</v>
      </c>
      <c r="H39" s="24">
        <f>SUM(I39:J39)</f>
        <v>1</v>
      </c>
      <c r="I39" s="24">
        <v>1</v>
      </c>
      <c r="J39" s="25" t="s">
        <v>27</v>
      </c>
      <c r="L39" s="23"/>
    </row>
    <row r="40" spans="1:12" ht="15" customHeight="1" x14ac:dyDescent="0.25">
      <c r="D40" s="3">
        <v>2023</v>
      </c>
      <c r="E40" s="25" t="s">
        <v>27</v>
      </c>
      <c r="F40" s="25"/>
      <c r="G40" s="25" t="s">
        <v>27</v>
      </c>
      <c r="H40" s="25" t="s">
        <v>27</v>
      </c>
      <c r="I40" s="25" t="s">
        <v>27</v>
      </c>
      <c r="J40" s="25" t="s">
        <v>27</v>
      </c>
      <c r="L40" s="23"/>
    </row>
    <row r="41" spans="1:12" ht="15" customHeight="1" x14ac:dyDescent="0.25">
      <c r="D41" s="3">
        <v>2024</v>
      </c>
      <c r="E41" s="25" t="s">
        <v>27</v>
      </c>
      <c r="F41" s="25"/>
      <c r="G41" s="25" t="s">
        <v>27</v>
      </c>
      <c r="H41" s="25" t="s">
        <v>27</v>
      </c>
      <c r="I41" s="25" t="s">
        <v>27</v>
      </c>
      <c r="J41" s="25" t="s">
        <v>27</v>
      </c>
      <c r="L41" s="23"/>
    </row>
    <row r="42" spans="1:12" ht="8.1" customHeight="1" x14ac:dyDescent="0.25">
      <c r="D42" s="26"/>
      <c r="E42" s="27"/>
      <c r="F42" s="27"/>
      <c r="G42" s="27"/>
      <c r="H42" s="27"/>
      <c r="I42" s="27"/>
      <c r="J42" s="27"/>
      <c r="L42" s="23"/>
    </row>
    <row r="43" spans="1:12" ht="15" customHeight="1" x14ac:dyDescent="0.25">
      <c r="B43" s="2" t="s">
        <v>16</v>
      </c>
      <c r="D43" s="3">
        <v>2022</v>
      </c>
      <c r="E43" s="25">
        <f t="shared" ref="E43:E45" si="4">SUM(G43,H43)</f>
        <v>1</v>
      </c>
      <c r="F43" s="25"/>
      <c r="G43" s="24">
        <v>1</v>
      </c>
      <c r="H43" s="25" t="s">
        <v>27</v>
      </c>
      <c r="I43" s="25" t="s">
        <v>27</v>
      </c>
      <c r="J43" s="25" t="s">
        <v>27</v>
      </c>
      <c r="L43" s="23"/>
    </row>
    <row r="44" spans="1:12" ht="15" customHeight="1" x14ac:dyDescent="0.25">
      <c r="D44" s="3">
        <v>2023</v>
      </c>
      <c r="E44" s="25">
        <f t="shared" si="4"/>
        <v>1</v>
      </c>
      <c r="F44" s="25"/>
      <c r="G44" s="25" t="s">
        <v>27</v>
      </c>
      <c r="H44" s="24">
        <f t="shared" ref="H44:H45" si="5">SUM(I44:J44)</f>
        <v>1</v>
      </c>
      <c r="I44" s="24">
        <v>1</v>
      </c>
      <c r="J44" s="25" t="s">
        <v>27</v>
      </c>
      <c r="L44" s="23"/>
    </row>
    <row r="45" spans="1:12" ht="15" customHeight="1" x14ac:dyDescent="0.25">
      <c r="D45" s="3">
        <v>2024</v>
      </c>
      <c r="E45" s="25">
        <f t="shared" si="4"/>
        <v>1</v>
      </c>
      <c r="F45" s="25"/>
      <c r="G45" s="25" t="s">
        <v>27</v>
      </c>
      <c r="H45" s="24">
        <f t="shared" si="5"/>
        <v>1</v>
      </c>
      <c r="I45" s="24">
        <v>1</v>
      </c>
      <c r="J45" s="25" t="s">
        <v>27</v>
      </c>
      <c r="L45" s="23"/>
    </row>
    <row r="46" spans="1:12" ht="8.1" customHeight="1" x14ac:dyDescent="0.25">
      <c r="D46" s="26"/>
      <c r="E46" s="27"/>
      <c r="F46" s="27"/>
      <c r="G46" s="27"/>
      <c r="H46" s="27"/>
      <c r="I46" s="27"/>
      <c r="J46" s="27"/>
      <c r="L46" s="23"/>
    </row>
    <row r="47" spans="1:12" ht="15" customHeight="1" x14ac:dyDescent="0.25">
      <c r="B47" s="2" t="s">
        <v>17</v>
      </c>
      <c r="D47" s="3">
        <v>2022</v>
      </c>
      <c r="E47" s="25" t="s">
        <v>27</v>
      </c>
      <c r="F47" s="25"/>
      <c r="G47" s="25" t="s">
        <v>27</v>
      </c>
      <c r="H47" s="25" t="s">
        <v>27</v>
      </c>
      <c r="I47" s="25" t="s">
        <v>27</v>
      </c>
      <c r="J47" s="25" t="s">
        <v>27</v>
      </c>
      <c r="L47" s="23"/>
    </row>
    <row r="48" spans="1:12" ht="15" customHeight="1" x14ac:dyDescent="0.25">
      <c r="D48" s="3">
        <v>2023</v>
      </c>
      <c r="E48" s="25" t="s">
        <v>27</v>
      </c>
      <c r="F48" s="25"/>
      <c r="G48" s="25" t="s">
        <v>27</v>
      </c>
      <c r="H48" s="25" t="s">
        <v>27</v>
      </c>
      <c r="I48" s="25" t="s">
        <v>27</v>
      </c>
      <c r="J48" s="25" t="s">
        <v>27</v>
      </c>
      <c r="L48" s="23"/>
    </row>
    <row r="49" spans="2:15" ht="15" customHeight="1" x14ac:dyDescent="0.25">
      <c r="D49" s="3">
        <v>2024</v>
      </c>
      <c r="E49" s="25" t="s">
        <v>27</v>
      </c>
      <c r="F49" s="25"/>
      <c r="G49" s="25" t="s">
        <v>27</v>
      </c>
      <c r="H49" s="25" t="s">
        <v>27</v>
      </c>
      <c r="I49" s="25" t="s">
        <v>27</v>
      </c>
      <c r="J49" s="25" t="s">
        <v>27</v>
      </c>
      <c r="L49" s="23"/>
    </row>
    <row r="50" spans="2:15" ht="8.1" customHeight="1" x14ac:dyDescent="0.25">
      <c r="D50" s="26"/>
      <c r="E50" s="27"/>
      <c r="F50" s="27"/>
      <c r="G50" s="27"/>
      <c r="H50" s="27"/>
      <c r="I50" s="27"/>
      <c r="J50" s="27"/>
      <c r="L50" s="23"/>
    </row>
    <row r="51" spans="2:15" ht="15" customHeight="1" x14ac:dyDescent="0.25">
      <c r="B51" s="2" t="s">
        <v>18</v>
      </c>
      <c r="D51" s="3">
        <v>2022</v>
      </c>
      <c r="E51" s="25" t="s">
        <v>27</v>
      </c>
      <c r="F51" s="25"/>
      <c r="G51" s="25" t="s">
        <v>27</v>
      </c>
      <c r="H51" s="25" t="s">
        <v>27</v>
      </c>
      <c r="I51" s="25" t="s">
        <v>27</v>
      </c>
      <c r="J51" s="25" t="s">
        <v>27</v>
      </c>
      <c r="L51" s="23"/>
    </row>
    <row r="52" spans="2:15" ht="15" customHeight="1" x14ac:dyDescent="0.25">
      <c r="D52" s="3">
        <v>2023</v>
      </c>
      <c r="E52" s="25" t="s">
        <v>27</v>
      </c>
      <c r="F52" s="25"/>
      <c r="G52" s="25" t="s">
        <v>27</v>
      </c>
      <c r="H52" s="25" t="s">
        <v>27</v>
      </c>
      <c r="I52" s="25" t="s">
        <v>27</v>
      </c>
      <c r="J52" s="25" t="s">
        <v>27</v>
      </c>
      <c r="L52" s="23"/>
    </row>
    <row r="53" spans="2:15" ht="15" customHeight="1" x14ac:dyDescent="0.25">
      <c r="D53" s="3">
        <v>2024</v>
      </c>
      <c r="E53" s="25" t="s">
        <v>27</v>
      </c>
      <c r="F53" s="25"/>
      <c r="G53" s="25" t="s">
        <v>27</v>
      </c>
      <c r="H53" s="25" t="s">
        <v>27</v>
      </c>
      <c r="I53" s="25" t="s">
        <v>27</v>
      </c>
      <c r="J53" s="25" t="s">
        <v>27</v>
      </c>
      <c r="L53" s="23"/>
    </row>
    <row r="54" spans="2:15" ht="8.1" customHeight="1" x14ac:dyDescent="0.25">
      <c r="D54" s="26"/>
      <c r="E54" s="27"/>
      <c r="F54" s="27"/>
      <c r="G54" s="27"/>
      <c r="H54" s="27"/>
      <c r="I54" s="27"/>
      <c r="J54" s="27"/>
      <c r="L54" s="23"/>
    </row>
    <row r="55" spans="2:15" ht="15" customHeight="1" x14ac:dyDescent="0.25">
      <c r="B55" s="2" t="s">
        <v>19</v>
      </c>
      <c r="D55" s="3">
        <v>2022</v>
      </c>
      <c r="E55" s="25" t="s">
        <v>27</v>
      </c>
      <c r="F55" s="25"/>
      <c r="G55" s="25" t="s">
        <v>27</v>
      </c>
      <c r="H55" s="25" t="s">
        <v>27</v>
      </c>
      <c r="I55" s="25" t="s">
        <v>27</v>
      </c>
      <c r="J55" s="25" t="s">
        <v>27</v>
      </c>
      <c r="L55" s="23"/>
    </row>
    <row r="56" spans="2:15" ht="15" customHeight="1" x14ac:dyDescent="0.25">
      <c r="D56" s="3">
        <v>2023</v>
      </c>
      <c r="E56" s="25" t="s">
        <v>27</v>
      </c>
      <c r="F56" s="25"/>
      <c r="G56" s="25" t="s">
        <v>27</v>
      </c>
      <c r="H56" s="25" t="s">
        <v>27</v>
      </c>
      <c r="I56" s="25" t="s">
        <v>27</v>
      </c>
      <c r="J56" s="25" t="s">
        <v>27</v>
      </c>
      <c r="L56" s="23"/>
    </row>
    <row r="57" spans="2:15" ht="15" customHeight="1" x14ac:dyDescent="0.25">
      <c r="D57" s="3">
        <v>2024</v>
      </c>
      <c r="E57" s="25" t="s">
        <v>27</v>
      </c>
      <c r="F57" s="25"/>
      <c r="G57" s="25" t="s">
        <v>27</v>
      </c>
      <c r="H57" s="25" t="s">
        <v>27</v>
      </c>
      <c r="I57" s="25" t="s">
        <v>27</v>
      </c>
      <c r="J57" s="25" t="s">
        <v>27</v>
      </c>
      <c r="L57" s="23"/>
    </row>
    <row r="58" spans="2:15" ht="8.1" customHeight="1" x14ac:dyDescent="0.25">
      <c r="D58" s="26"/>
      <c r="E58" s="27"/>
      <c r="F58" s="27"/>
      <c r="G58" s="27"/>
      <c r="H58" s="27"/>
      <c r="I58" s="27"/>
      <c r="J58" s="27"/>
      <c r="L58" s="23"/>
    </row>
    <row r="59" spans="2:15" ht="15" customHeight="1" x14ac:dyDescent="0.25">
      <c r="B59" s="2" t="s">
        <v>47</v>
      </c>
      <c r="D59" s="3">
        <v>2022</v>
      </c>
      <c r="E59" s="25" t="s">
        <v>27</v>
      </c>
      <c r="F59" s="25"/>
      <c r="G59" s="25" t="s">
        <v>27</v>
      </c>
      <c r="H59" s="25" t="s">
        <v>27</v>
      </c>
      <c r="I59" s="25" t="s">
        <v>27</v>
      </c>
      <c r="J59" s="25" t="s">
        <v>27</v>
      </c>
      <c r="L59" s="23"/>
      <c r="M59" s="27"/>
      <c r="N59" s="28"/>
      <c r="O59" s="29"/>
    </row>
    <row r="60" spans="2:15" ht="15" customHeight="1" x14ac:dyDescent="0.25">
      <c r="D60" s="3">
        <v>2023</v>
      </c>
      <c r="E60" s="25" t="s">
        <v>27</v>
      </c>
      <c r="F60" s="25"/>
      <c r="G60" s="25" t="s">
        <v>27</v>
      </c>
      <c r="H60" s="25" t="s">
        <v>27</v>
      </c>
      <c r="I60" s="25" t="s">
        <v>27</v>
      </c>
      <c r="J60" s="25" t="s">
        <v>27</v>
      </c>
      <c r="L60" s="23"/>
      <c r="M60" s="27"/>
      <c r="N60" s="28"/>
      <c r="O60" s="28"/>
    </row>
    <row r="61" spans="2:15" ht="15" customHeight="1" x14ac:dyDescent="0.25">
      <c r="D61" s="3">
        <v>2024</v>
      </c>
      <c r="E61" s="25" t="s">
        <v>27</v>
      </c>
      <c r="F61" s="25"/>
      <c r="G61" s="25" t="s">
        <v>27</v>
      </c>
      <c r="H61" s="25" t="s">
        <v>27</v>
      </c>
      <c r="I61" s="25" t="s">
        <v>27</v>
      </c>
      <c r="J61" s="25" t="s">
        <v>27</v>
      </c>
      <c r="L61" s="23"/>
    </row>
    <row r="62" spans="2:15" ht="8.1" customHeight="1" x14ac:dyDescent="0.25">
      <c r="D62" s="26"/>
      <c r="E62" s="27"/>
      <c r="F62" s="27"/>
      <c r="G62" s="27"/>
      <c r="H62" s="27"/>
      <c r="I62" s="27"/>
      <c r="J62" s="27"/>
      <c r="L62" s="23"/>
    </row>
    <row r="63" spans="2:15" ht="15" customHeight="1" x14ac:dyDescent="0.25">
      <c r="B63" s="2" t="s">
        <v>20</v>
      </c>
      <c r="D63" s="3">
        <v>2022</v>
      </c>
      <c r="E63" s="25" t="s">
        <v>27</v>
      </c>
      <c r="F63" s="25"/>
      <c r="G63" s="25" t="s">
        <v>27</v>
      </c>
      <c r="H63" s="25" t="s">
        <v>27</v>
      </c>
      <c r="I63" s="25" t="s">
        <v>27</v>
      </c>
      <c r="J63" s="25" t="s">
        <v>27</v>
      </c>
      <c r="L63" s="23"/>
    </row>
    <row r="64" spans="2:15" ht="15" customHeight="1" x14ac:dyDescent="0.25">
      <c r="D64" s="3">
        <v>2023</v>
      </c>
      <c r="E64" s="25" t="s">
        <v>27</v>
      </c>
      <c r="F64" s="25"/>
      <c r="G64" s="25" t="s">
        <v>27</v>
      </c>
      <c r="H64" s="25" t="s">
        <v>27</v>
      </c>
      <c r="I64" s="25" t="s">
        <v>27</v>
      </c>
      <c r="J64" s="25" t="s">
        <v>27</v>
      </c>
      <c r="L64" s="23"/>
    </row>
    <row r="65" spans="1:12" ht="15" customHeight="1" x14ac:dyDescent="0.25">
      <c r="D65" s="3">
        <v>2024</v>
      </c>
      <c r="E65" s="25" t="s">
        <v>27</v>
      </c>
      <c r="F65" s="25"/>
      <c r="G65" s="25" t="s">
        <v>27</v>
      </c>
      <c r="H65" s="25" t="s">
        <v>27</v>
      </c>
      <c r="I65" s="25" t="s">
        <v>27</v>
      </c>
      <c r="J65" s="25" t="s">
        <v>27</v>
      </c>
      <c r="L65" s="23"/>
    </row>
    <row r="66" spans="1:12" ht="8.1" customHeight="1" x14ac:dyDescent="0.25">
      <c r="D66" s="26"/>
      <c r="E66" s="27"/>
      <c r="F66" s="27"/>
      <c r="G66" s="27"/>
      <c r="H66" s="27"/>
      <c r="I66" s="27"/>
      <c r="J66" s="27"/>
      <c r="L66" s="23"/>
    </row>
    <row r="67" spans="1:12" ht="15" customHeight="1" x14ac:dyDescent="0.25">
      <c r="B67" s="2" t="s">
        <v>21</v>
      </c>
      <c r="D67" s="3">
        <v>2022</v>
      </c>
      <c r="E67" s="25" t="s">
        <v>27</v>
      </c>
      <c r="F67" s="25"/>
      <c r="G67" s="25" t="s">
        <v>27</v>
      </c>
      <c r="H67" s="25" t="s">
        <v>27</v>
      </c>
      <c r="I67" s="25" t="s">
        <v>27</v>
      </c>
      <c r="J67" s="25" t="s">
        <v>27</v>
      </c>
      <c r="L67" s="23"/>
    </row>
    <row r="68" spans="1:12" ht="15" customHeight="1" x14ac:dyDescent="0.25">
      <c r="D68" s="3">
        <v>2023</v>
      </c>
      <c r="E68" s="25" t="s">
        <v>27</v>
      </c>
      <c r="F68" s="25"/>
      <c r="G68" s="25" t="s">
        <v>27</v>
      </c>
      <c r="H68" s="25" t="s">
        <v>27</v>
      </c>
      <c r="I68" s="25" t="s">
        <v>27</v>
      </c>
      <c r="J68" s="25" t="s">
        <v>27</v>
      </c>
      <c r="L68" s="23"/>
    </row>
    <row r="69" spans="1:12" ht="15" customHeight="1" x14ac:dyDescent="0.25">
      <c r="D69" s="3">
        <v>2024</v>
      </c>
      <c r="E69" s="25" t="s">
        <v>27</v>
      </c>
      <c r="F69" s="25"/>
      <c r="G69" s="25" t="s">
        <v>27</v>
      </c>
      <c r="H69" s="25" t="s">
        <v>27</v>
      </c>
      <c r="I69" s="25" t="s">
        <v>27</v>
      </c>
      <c r="J69" s="25" t="s">
        <v>27</v>
      </c>
      <c r="L69" s="23"/>
    </row>
    <row r="70" spans="1:12" ht="8.1" customHeight="1" x14ac:dyDescent="0.25">
      <c r="D70" s="26"/>
      <c r="E70" s="27"/>
      <c r="F70" s="27"/>
      <c r="G70" s="27"/>
      <c r="H70" s="27"/>
      <c r="I70" s="27"/>
      <c r="J70" s="27"/>
      <c r="L70" s="23"/>
    </row>
    <row r="71" spans="1:12" ht="15" customHeight="1" x14ac:dyDescent="0.25">
      <c r="B71" s="2" t="s">
        <v>22</v>
      </c>
      <c r="D71" s="3">
        <v>2022</v>
      </c>
      <c r="E71" s="25" t="s">
        <v>27</v>
      </c>
      <c r="F71" s="25"/>
      <c r="G71" s="25" t="s">
        <v>27</v>
      </c>
      <c r="H71" s="25" t="s">
        <v>27</v>
      </c>
      <c r="I71" s="25" t="s">
        <v>27</v>
      </c>
      <c r="J71" s="25" t="s">
        <v>27</v>
      </c>
      <c r="L71" s="23"/>
    </row>
    <row r="72" spans="1:12" ht="15" customHeight="1" x14ac:dyDescent="0.25">
      <c r="D72" s="3">
        <v>2023</v>
      </c>
      <c r="E72" s="25" t="s">
        <v>27</v>
      </c>
      <c r="F72" s="25"/>
      <c r="G72" s="25" t="s">
        <v>27</v>
      </c>
      <c r="H72" s="25" t="s">
        <v>27</v>
      </c>
      <c r="I72" s="25" t="s">
        <v>27</v>
      </c>
      <c r="J72" s="25" t="s">
        <v>27</v>
      </c>
      <c r="L72" s="23"/>
    </row>
    <row r="73" spans="1:12" ht="15" customHeight="1" x14ac:dyDescent="0.25">
      <c r="D73" s="3">
        <v>2024</v>
      </c>
      <c r="E73" s="25" t="s">
        <v>27</v>
      </c>
      <c r="F73" s="25"/>
      <c r="G73" s="25" t="s">
        <v>27</v>
      </c>
      <c r="H73" s="25" t="s">
        <v>27</v>
      </c>
      <c r="I73" s="25" t="s">
        <v>27</v>
      </c>
      <c r="J73" s="25" t="s">
        <v>27</v>
      </c>
      <c r="L73" s="23"/>
    </row>
    <row r="74" spans="1:12" ht="8.1" customHeight="1" x14ac:dyDescent="0.25">
      <c r="D74" s="26"/>
      <c r="E74" s="27"/>
      <c r="F74" s="27"/>
      <c r="G74" s="27"/>
      <c r="H74" s="27"/>
      <c r="I74" s="27"/>
      <c r="J74" s="27"/>
      <c r="L74" s="23"/>
    </row>
    <row r="75" spans="1:12" ht="15" customHeight="1" x14ac:dyDescent="0.25">
      <c r="B75" s="2" t="s">
        <v>23</v>
      </c>
      <c r="D75" s="3">
        <v>2022</v>
      </c>
      <c r="E75" s="25">
        <f t="shared" ref="E75" si="6">SUM(G75,H75)</f>
        <v>1</v>
      </c>
      <c r="F75" s="25"/>
      <c r="G75" s="25" t="s">
        <v>27</v>
      </c>
      <c r="H75" s="24">
        <f>SUM(I75:J75)</f>
        <v>1</v>
      </c>
      <c r="I75" s="24">
        <v>1</v>
      </c>
      <c r="J75" s="25" t="s">
        <v>27</v>
      </c>
      <c r="L75" s="23"/>
    </row>
    <row r="76" spans="1:12" ht="15" customHeight="1" x14ac:dyDescent="0.25">
      <c r="D76" s="3">
        <v>2023</v>
      </c>
      <c r="E76" s="25" t="s">
        <v>27</v>
      </c>
      <c r="F76" s="25"/>
      <c r="G76" s="25" t="s">
        <v>27</v>
      </c>
      <c r="H76" s="25" t="s">
        <v>27</v>
      </c>
      <c r="I76" s="25" t="s">
        <v>27</v>
      </c>
      <c r="J76" s="25" t="s">
        <v>27</v>
      </c>
    </row>
    <row r="77" spans="1:12" ht="15" customHeight="1" x14ac:dyDescent="0.25">
      <c r="A77" s="14"/>
      <c r="B77" s="30"/>
      <c r="C77" s="30"/>
      <c r="D77" s="3">
        <v>2024</v>
      </c>
      <c r="E77" s="25" t="s">
        <v>27</v>
      </c>
      <c r="F77" s="25"/>
      <c r="G77" s="25" t="s">
        <v>27</v>
      </c>
      <c r="H77" s="25" t="s">
        <v>27</v>
      </c>
      <c r="I77" s="25" t="s">
        <v>27</v>
      </c>
      <c r="J77" s="25" t="s">
        <v>27</v>
      </c>
      <c r="K77" s="14"/>
    </row>
    <row r="78" spans="1:12" ht="8.1" customHeight="1" thickBot="1" x14ac:dyDescent="0.3">
      <c r="A78" s="31"/>
      <c r="B78" s="32"/>
      <c r="C78" s="32"/>
      <c r="D78" s="33"/>
      <c r="E78" s="33"/>
      <c r="F78" s="33"/>
      <c r="G78" s="33"/>
      <c r="H78" s="33"/>
      <c r="I78" s="33"/>
      <c r="J78" s="33"/>
      <c r="K78" s="31"/>
    </row>
    <row r="79" spans="1:12" s="38" customFormat="1" x14ac:dyDescent="0.25">
      <c r="A79" s="34"/>
      <c r="B79" s="35"/>
      <c r="C79" s="35"/>
      <c r="D79" s="36"/>
      <c r="E79" s="36"/>
      <c r="F79" s="36"/>
      <c r="G79" s="36"/>
      <c r="H79" s="36"/>
      <c r="I79" s="36"/>
      <c r="J79" s="36"/>
      <c r="K79" s="37" t="s">
        <v>48</v>
      </c>
    </row>
    <row r="80" spans="1:12" s="34" customFormat="1" x14ac:dyDescent="0.25">
      <c r="A80" s="39"/>
      <c r="B80" s="35"/>
      <c r="C80" s="35"/>
      <c r="D80" s="36"/>
      <c r="E80" s="36"/>
      <c r="F80" s="36"/>
      <c r="G80" s="36"/>
      <c r="H80" s="36"/>
      <c r="I80" s="36"/>
      <c r="J80" s="36"/>
      <c r="K80" s="40" t="s">
        <v>49</v>
      </c>
    </row>
  </sheetData>
  <mergeCells count="3">
    <mergeCell ref="H13:J13"/>
    <mergeCell ref="H14:J14"/>
    <mergeCell ref="G12:J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4" fitToWidth="0" orientation="portrait" r:id="rId1"/>
  <headerFooter>
    <oddHeader xml:space="preserve">&amp;R&amp;"-,Bold"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5799E-AE50-48EF-9355-7958E1BB1D30}">
  <dimension ref="A1:O51"/>
  <sheetViews>
    <sheetView showGridLines="0" tabSelected="1" view="pageBreakPreview" zoomScale="90" zoomScaleNormal="90" zoomScaleSheetLayoutView="90" workbookViewId="0">
      <selection activeCell="S25" sqref="S25"/>
    </sheetView>
  </sheetViews>
  <sheetFormatPr defaultColWidth="9.140625" defaultRowHeight="13.5" x14ac:dyDescent="0.25"/>
  <cols>
    <col min="1" max="1" width="1.7109375" style="1" customWidth="1"/>
    <col min="2" max="2" width="13.140625" style="2" customWidth="1"/>
    <col min="3" max="3" width="8" style="2" customWidth="1"/>
    <col min="4" max="4" width="9.140625" style="3" customWidth="1"/>
    <col min="5" max="7" width="11.42578125" style="3" customWidth="1"/>
    <col min="8" max="8" width="1.28515625" style="3" customWidth="1"/>
    <col min="9" max="11" width="11.42578125" style="3" customWidth="1"/>
    <col min="12" max="12" width="1.28515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  <c r="M2" s="5"/>
      <c r="N2" s="5"/>
      <c r="O2" s="5"/>
    </row>
    <row r="3" spans="1:15" ht="12" customHeight="1" x14ac:dyDescent="0.25"/>
    <row r="4" spans="1:15" ht="12" customHeight="1" x14ac:dyDescent="0.25"/>
    <row r="5" spans="1:15" ht="12" customHeight="1" x14ac:dyDescent="0.25">
      <c r="D5" s="1"/>
      <c r="E5" s="1"/>
      <c r="F5" s="1"/>
      <c r="G5" s="1"/>
      <c r="H5" s="1"/>
      <c r="I5" s="1"/>
      <c r="J5" s="1"/>
      <c r="K5" s="1"/>
    </row>
    <row r="6" spans="1:15" ht="12" customHeight="1" x14ac:dyDescent="0.25">
      <c r="D6" s="1"/>
      <c r="E6" s="1"/>
      <c r="F6" s="1"/>
      <c r="G6" s="1"/>
      <c r="H6" s="1"/>
      <c r="I6" s="1"/>
      <c r="J6" s="1"/>
      <c r="K6" s="1"/>
    </row>
    <row r="7" spans="1:15" ht="12" customHeight="1" x14ac:dyDescent="0.25">
      <c r="D7" s="1"/>
      <c r="E7" s="1"/>
      <c r="F7" s="1"/>
      <c r="G7" s="1"/>
      <c r="H7" s="1"/>
      <c r="I7" s="1"/>
      <c r="J7" s="1"/>
      <c r="K7" s="1"/>
    </row>
    <row r="8" spans="1:15" s="6" customFormat="1" ht="15" customHeight="1" x14ac:dyDescent="0.25">
      <c r="B8" s="7" t="s">
        <v>140</v>
      </c>
      <c r="C8" s="8" t="s">
        <v>157</v>
      </c>
      <c r="D8" s="9"/>
      <c r="E8" s="9"/>
      <c r="F8" s="9"/>
      <c r="G8" s="9"/>
      <c r="H8" s="9"/>
      <c r="I8" s="9"/>
      <c r="J8" s="9"/>
      <c r="K8" s="9"/>
      <c r="L8" s="8"/>
    </row>
    <row r="9" spans="1:15" s="6" customFormat="1" ht="15" customHeight="1" x14ac:dyDescent="0.25">
      <c r="B9" s="7"/>
      <c r="C9" s="8" t="s">
        <v>115</v>
      </c>
      <c r="D9" s="9"/>
      <c r="E9" s="9"/>
      <c r="F9" s="9"/>
      <c r="G9" s="9"/>
      <c r="H9" s="9"/>
      <c r="I9" s="9"/>
      <c r="J9" s="9"/>
      <c r="K9" s="9"/>
      <c r="L9" s="8"/>
    </row>
    <row r="10" spans="1:15" s="10" customFormat="1" ht="16.5" customHeight="1" x14ac:dyDescent="0.25">
      <c r="B10" s="11" t="s">
        <v>141</v>
      </c>
      <c r="C10" s="12" t="s">
        <v>159</v>
      </c>
      <c r="D10" s="13"/>
      <c r="E10" s="13"/>
      <c r="F10" s="13"/>
      <c r="G10" s="13"/>
      <c r="H10" s="13"/>
      <c r="I10" s="13"/>
      <c r="J10" s="13"/>
      <c r="K10" s="13"/>
    </row>
    <row r="11" spans="1:15" ht="8.1" customHeight="1" thickBot="1" x14ac:dyDescent="0.3"/>
    <row r="12" spans="1:15" ht="4.5" customHeight="1" thickTop="1" x14ac:dyDescent="0.25">
      <c r="A12" s="50"/>
      <c r="B12" s="51"/>
      <c r="C12" s="51"/>
      <c r="D12" s="52"/>
      <c r="E12" s="52"/>
      <c r="F12" s="52"/>
      <c r="G12" s="52"/>
      <c r="H12" s="52"/>
      <c r="I12" s="52"/>
      <c r="J12" s="52"/>
      <c r="K12" s="52"/>
      <c r="L12" s="50"/>
    </row>
    <row r="13" spans="1:15" ht="15" customHeight="1" x14ac:dyDescent="0.25">
      <c r="A13" s="53"/>
      <c r="B13" s="60" t="s">
        <v>45</v>
      </c>
      <c r="C13" s="61"/>
      <c r="D13" s="65" t="s">
        <v>1</v>
      </c>
      <c r="E13" s="88" t="s">
        <v>83</v>
      </c>
      <c r="F13" s="88"/>
      <c r="G13" s="88"/>
      <c r="H13" s="65"/>
      <c r="I13" s="88" t="s">
        <v>84</v>
      </c>
      <c r="J13" s="88"/>
      <c r="K13" s="88"/>
      <c r="L13" s="72"/>
    </row>
    <row r="14" spans="1:15" ht="15" customHeight="1" x14ac:dyDescent="0.25">
      <c r="A14" s="53"/>
      <c r="B14" s="66" t="s">
        <v>46</v>
      </c>
      <c r="C14" s="61"/>
      <c r="D14" s="67" t="s">
        <v>4</v>
      </c>
      <c r="E14" s="89" t="s">
        <v>81</v>
      </c>
      <c r="F14" s="89"/>
      <c r="G14" s="89"/>
      <c r="H14" s="67"/>
      <c r="I14" s="89" t="s">
        <v>82</v>
      </c>
      <c r="J14" s="89"/>
      <c r="K14" s="89"/>
      <c r="L14" s="72"/>
    </row>
    <row r="15" spans="1:15" ht="15" customHeight="1" x14ac:dyDescent="0.25">
      <c r="A15" s="53"/>
      <c r="B15" s="66"/>
      <c r="C15" s="61"/>
      <c r="D15" s="67"/>
      <c r="E15" s="63" t="s">
        <v>2</v>
      </c>
      <c r="F15" s="63" t="s">
        <v>6</v>
      </c>
      <c r="G15" s="63" t="s">
        <v>7</v>
      </c>
      <c r="H15" s="63"/>
      <c r="I15" s="63" t="s">
        <v>2</v>
      </c>
      <c r="J15" s="63" t="s">
        <v>6</v>
      </c>
      <c r="K15" s="63" t="s">
        <v>7</v>
      </c>
      <c r="L15" s="72"/>
    </row>
    <row r="16" spans="1:15" ht="15" customHeight="1" x14ac:dyDescent="0.25">
      <c r="A16" s="53"/>
      <c r="B16" s="66"/>
      <c r="C16" s="61"/>
      <c r="D16" s="67"/>
      <c r="E16" s="68" t="s">
        <v>5</v>
      </c>
      <c r="F16" s="68" t="s">
        <v>8</v>
      </c>
      <c r="G16" s="68" t="s">
        <v>9</v>
      </c>
      <c r="H16" s="68"/>
      <c r="I16" s="68" t="s">
        <v>5</v>
      </c>
      <c r="J16" s="68" t="s">
        <v>8</v>
      </c>
      <c r="K16" s="68" t="s">
        <v>9</v>
      </c>
      <c r="L16" s="72"/>
    </row>
    <row r="17" spans="1:15" s="14" customFormat="1" ht="8.1" customHeight="1" x14ac:dyDescent="0.25">
      <c r="A17" s="57"/>
      <c r="B17" s="58"/>
      <c r="C17" s="57"/>
      <c r="D17" s="59"/>
      <c r="E17" s="59"/>
      <c r="F17" s="59"/>
      <c r="G17" s="59"/>
      <c r="H17" s="59"/>
      <c r="I17" s="59"/>
      <c r="J17" s="59"/>
      <c r="K17" s="59"/>
      <c r="L17" s="57"/>
    </row>
    <row r="18" spans="1:15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4"/>
      <c r="M18" s="17"/>
      <c r="N18" s="17"/>
      <c r="O18" s="17"/>
    </row>
    <row r="19" spans="1:15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4"/>
      <c r="M19" s="17"/>
      <c r="N19" s="17"/>
      <c r="O19" s="17"/>
    </row>
    <row r="20" spans="1:15" ht="15" customHeight="1" x14ac:dyDescent="0.25">
      <c r="A20" s="14"/>
      <c r="B20" s="15" t="s">
        <v>2</v>
      </c>
      <c r="C20" s="18"/>
      <c r="D20" s="19">
        <v>2022</v>
      </c>
      <c r="E20" s="20">
        <f>SUM(F20:G20)</f>
        <v>5</v>
      </c>
      <c r="F20" s="20">
        <f>SUM(F24,F44)</f>
        <v>4</v>
      </c>
      <c r="G20" s="20">
        <f>SUM(G24,G44)</f>
        <v>1</v>
      </c>
      <c r="H20" s="21"/>
      <c r="I20" s="20">
        <f>SUM(J20:K20)</f>
        <v>8</v>
      </c>
      <c r="J20" s="20">
        <f t="shared" ref="J20:K22" si="0">SUM(J24,J44)</f>
        <v>7</v>
      </c>
      <c r="K20" s="20">
        <f t="shared" si="0"/>
        <v>1</v>
      </c>
      <c r="L20" s="14"/>
    </row>
    <row r="21" spans="1:15" ht="15" customHeight="1" x14ac:dyDescent="0.25">
      <c r="B21" s="41" t="s">
        <v>5</v>
      </c>
      <c r="C21" s="22"/>
      <c r="D21" s="19">
        <v>2023</v>
      </c>
      <c r="E21" s="20">
        <f t="shared" ref="E21" si="1">SUM(F21:G21)</f>
        <v>2</v>
      </c>
      <c r="F21" s="20">
        <f>SUM(F25,F45)</f>
        <v>2</v>
      </c>
      <c r="G21" s="25" t="s">
        <v>27</v>
      </c>
      <c r="H21" s="21"/>
      <c r="I21" s="20">
        <f t="shared" ref="I21:I22" si="2">SUM(J21:K21)</f>
        <v>18</v>
      </c>
      <c r="J21" s="20">
        <f t="shared" si="0"/>
        <v>15</v>
      </c>
      <c r="K21" s="20">
        <f t="shared" si="0"/>
        <v>3</v>
      </c>
    </row>
    <row r="22" spans="1:15" ht="15" customHeight="1" x14ac:dyDescent="0.25">
      <c r="B22" s="22"/>
      <c r="C22" s="22"/>
      <c r="D22" s="19">
        <v>2024</v>
      </c>
      <c r="E22" s="20">
        <f>SUM(F22:G22)</f>
        <v>5</v>
      </c>
      <c r="F22" s="20">
        <f>SUM(F26,F46)</f>
        <v>4</v>
      </c>
      <c r="G22" s="20">
        <f>SUM(G26,G46)</f>
        <v>1</v>
      </c>
      <c r="H22" s="21"/>
      <c r="I22" s="20">
        <f t="shared" si="2"/>
        <v>6</v>
      </c>
      <c r="J22" s="20">
        <f t="shared" si="0"/>
        <v>6</v>
      </c>
      <c r="K22" s="81" t="s">
        <v>27</v>
      </c>
      <c r="M22" s="23"/>
    </row>
    <row r="23" spans="1:15" ht="8.1" customHeight="1" x14ac:dyDescent="0.25">
      <c r="D23" s="19"/>
      <c r="E23" s="21"/>
      <c r="F23" s="21"/>
      <c r="G23" s="21"/>
      <c r="H23" s="21"/>
      <c r="I23" s="21"/>
      <c r="J23" s="21"/>
      <c r="K23" s="21"/>
      <c r="M23" s="23"/>
    </row>
    <row r="24" spans="1:15" ht="15" customHeight="1" x14ac:dyDescent="0.25">
      <c r="B24" s="22" t="s">
        <v>34</v>
      </c>
      <c r="D24" s="3">
        <v>2022</v>
      </c>
      <c r="E24" s="24">
        <f>SUM(F24:G24)</f>
        <v>4</v>
      </c>
      <c r="F24" s="24">
        <f>SUM(F28,F32,F36,F40)</f>
        <v>4</v>
      </c>
      <c r="G24" s="25" t="s">
        <v>27</v>
      </c>
      <c r="H24" s="25"/>
      <c r="I24" s="24">
        <f>SUM(J24:K24)</f>
        <v>6</v>
      </c>
      <c r="J24" s="24">
        <f>SUM(J28,J32,J36,J40)</f>
        <v>5</v>
      </c>
      <c r="K24" s="24">
        <f>SUM(K28,K32,K36,K40)</f>
        <v>1</v>
      </c>
      <c r="M24" s="23"/>
    </row>
    <row r="25" spans="1:15" ht="15" customHeight="1" x14ac:dyDescent="0.25">
      <c r="B25" s="41" t="s">
        <v>35</v>
      </c>
      <c r="D25" s="3">
        <v>2023</v>
      </c>
      <c r="E25" s="24">
        <f t="shared" ref="E25:E26" si="3">SUM(F25:G25)</f>
        <v>2</v>
      </c>
      <c r="F25" s="24">
        <f>SUM(F29,F33,F37,F41)</f>
        <v>2</v>
      </c>
      <c r="G25" s="25" t="s">
        <v>27</v>
      </c>
      <c r="H25" s="25"/>
      <c r="I25" s="24">
        <f t="shared" ref="I25:I26" si="4">SUM(J25:K25)</f>
        <v>18</v>
      </c>
      <c r="J25" s="24">
        <f>SUM(J29,J33,J37,J41)</f>
        <v>15</v>
      </c>
      <c r="K25" s="24">
        <f>SUM(K29,K33,K37,K41)</f>
        <v>3</v>
      </c>
      <c r="M25" s="23"/>
    </row>
    <row r="26" spans="1:15" ht="15" customHeight="1" x14ac:dyDescent="0.25">
      <c r="D26" s="3">
        <v>2024</v>
      </c>
      <c r="E26" s="24">
        <f t="shared" si="3"/>
        <v>3</v>
      </c>
      <c r="F26" s="24">
        <f>SUM(F30,F34,F38,F42)</f>
        <v>2</v>
      </c>
      <c r="G26" s="24">
        <f>SUM(G30,G34,G38,G42)</f>
        <v>1</v>
      </c>
      <c r="H26" s="25"/>
      <c r="I26" s="24">
        <f t="shared" si="4"/>
        <v>6</v>
      </c>
      <c r="J26" s="24">
        <f>SUM(J30,J34,J38,J42)</f>
        <v>6</v>
      </c>
      <c r="K26" s="25" t="s">
        <v>27</v>
      </c>
      <c r="M26" s="23"/>
    </row>
    <row r="27" spans="1:15" ht="8.1" customHeight="1" x14ac:dyDescent="0.25">
      <c r="B27" s="22"/>
      <c r="D27" s="26"/>
      <c r="E27" s="27"/>
      <c r="F27" s="27"/>
      <c r="G27" s="27"/>
      <c r="H27" s="27"/>
      <c r="I27" s="27"/>
      <c r="J27" s="27"/>
      <c r="K27" s="27"/>
      <c r="M27" s="23"/>
    </row>
    <row r="28" spans="1:15" ht="15" customHeight="1" x14ac:dyDescent="0.25">
      <c r="B28" s="22" t="s">
        <v>36</v>
      </c>
      <c r="D28" s="3">
        <v>2022</v>
      </c>
      <c r="E28" s="25" t="s">
        <v>27</v>
      </c>
      <c r="F28" s="25" t="s">
        <v>27</v>
      </c>
      <c r="G28" s="25" t="s">
        <v>27</v>
      </c>
      <c r="H28" s="25"/>
      <c r="I28" s="24">
        <f>SUM(J28:K28)</f>
        <v>3</v>
      </c>
      <c r="J28" s="24">
        <v>3</v>
      </c>
      <c r="K28" s="25" t="s">
        <v>27</v>
      </c>
      <c r="M28" s="23"/>
    </row>
    <row r="29" spans="1:15" ht="15" customHeight="1" x14ac:dyDescent="0.25">
      <c r="D29" s="3">
        <v>2023</v>
      </c>
      <c r="E29" s="25" t="s">
        <v>27</v>
      </c>
      <c r="F29" s="25" t="s">
        <v>27</v>
      </c>
      <c r="G29" s="25" t="s">
        <v>27</v>
      </c>
      <c r="H29" s="25"/>
      <c r="I29" s="24">
        <f t="shared" ref="I29:I30" si="5">SUM(J29:K29)</f>
        <v>16</v>
      </c>
      <c r="J29" s="24">
        <v>14</v>
      </c>
      <c r="K29" s="24">
        <v>2</v>
      </c>
      <c r="M29" s="23"/>
    </row>
    <row r="30" spans="1:15" ht="15" customHeight="1" x14ac:dyDescent="0.25">
      <c r="D30" s="3">
        <v>2024</v>
      </c>
      <c r="E30" s="24">
        <f t="shared" ref="E30" si="6">SUM(F30:G30)</f>
        <v>1</v>
      </c>
      <c r="F30" s="25" t="s">
        <v>27</v>
      </c>
      <c r="G30" s="24">
        <v>1</v>
      </c>
      <c r="H30" s="25"/>
      <c r="I30" s="24">
        <f t="shared" si="5"/>
        <v>4</v>
      </c>
      <c r="J30" s="24">
        <v>4</v>
      </c>
      <c r="K30" s="25" t="s">
        <v>27</v>
      </c>
      <c r="M30" s="23"/>
    </row>
    <row r="31" spans="1:15" ht="8.1" customHeight="1" x14ac:dyDescent="0.25">
      <c r="B31" s="22"/>
      <c r="D31" s="26"/>
      <c r="E31" s="27"/>
      <c r="F31" s="27"/>
      <c r="G31" s="27"/>
      <c r="H31" s="27"/>
      <c r="I31" s="27"/>
      <c r="J31" s="27"/>
      <c r="K31" s="27"/>
      <c r="M31" s="23"/>
    </row>
    <row r="32" spans="1:15" ht="15" customHeight="1" x14ac:dyDescent="0.25">
      <c r="A32" s="2"/>
      <c r="B32" s="22" t="s">
        <v>37</v>
      </c>
      <c r="D32" s="3">
        <v>2022</v>
      </c>
      <c r="E32" s="24">
        <f t="shared" ref="E32:E34" si="7">SUM(F32:G32)</f>
        <v>4</v>
      </c>
      <c r="F32" s="25">
        <v>3</v>
      </c>
      <c r="G32" s="25">
        <v>1</v>
      </c>
      <c r="H32" s="25"/>
      <c r="I32" s="24">
        <f>SUM(J32:K32)</f>
        <v>3</v>
      </c>
      <c r="J32" s="24">
        <v>2</v>
      </c>
      <c r="K32" s="24">
        <v>1</v>
      </c>
      <c r="M32" s="23"/>
    </row>
    <row r="33" spans="1:13" ht="15" customHeight="1" x14ac:dyDescent="0.25">
      <c r="B33" s="41" t="s">
        <v>38</v>
      </c>
      <c r="D33" s="3">
        <v>2023</v>
      </c>
      <c r="E33" s="24">
        <f t="shared" si="7"/>
        <v>1</v>
      </c>
      <c r="F33" s="24">
        <v>1</v>
      </c>
      <c r="G33" s="25" t="s">
        <v>27</v>
      </c>
      <c r="H33" s="25"/>
      <c r="I33" s="24">
        <f t="shared" ref="I33:I34" si="8">SUM(J33:K33)</f>
        <v>1</v>
      </c>
      <c r="J33" s="25" t="s">
        <v>27</v>
      </c>
      <c r="K33" s="24">
        <v>1</v>
      </c>
      <c r="M33" s="23"/>
    </row>
    <row r="34" spans="1:13" ht="15" customHeight="1" x14ac:dyDescent="0.25">
      <c r="D34" s="3">
        <v>2024</v>
      </c>
      <c r="E34" s="24">
        <f t="shared" si="7"/>
        <v>2</v>
      </c>
      <c r="F34" s="24">
        <v>2</v>
      </c>
      <c r="G34" s="25" t="s">
        <v>27</v>
      </c>
      <c r="H34" s="25"/>
      <c r="I34" s="24">
        <f t="shared" si="8"/>
        <v>2</v>
      </c>
      <c r="J34" s="24">
        <v>2</v>
      </c>
      <c r="K34" s="25" t="s">
        <v>27</v>
      </c>
      <c r="M34" s="23"/>
    </row>
    <row r="35" spans="1:13" ht="8.1" customHeight="1" x14ac:dyDescent="0.25">
      <c r="B35" s="22"/>
      <c r="D35" s="26"/>
      <c r="E35" s="27"/>
      <c r="F35" s="27"/>
      <c r="G35" s="27"/>
      <c r="H35" s="27"/>
      <c r="I35" s="27"/>
      <c r="J35" s="27"/>
      <c r="K35" s="27"/>
      <c r="M35" s="23"/>
    </row>
    <row r="36" spans="1:13" ht="15" customHeight="1" x14ac:dyDescent="0.25">
      <c r="B36" s="22" t="s">
        <v>39</v>
      </c>
      <c r="D36" s="3">
        <v>2022</v>
      </c>
      <c r="E36" s="24">
        <f t="shared" ref="E36:E37" si="9">SUM(F36:G36)</f>
        <v>1</v>
      </c>
      <c r="F36" s="25">
        <v>1</v>
      </c>
      <c r="G36" s="25" t="s">
        <v>27</v>
      </c>
      <c r="H36" s="25"/>
      <c r="I36" s="25" t="s">
        <v>27</v>
      </c>
      <c r="J36" s="25" t="s">
        <v>27</v>
      </c>
      <c r="K36" s="25" t="s">
        <v>27</v>
      </c>
      <c r="M36" s="23"/>
    </row>
    <row r="37" spans="1:13" ht="15" customHeight="1" x14ac:dyDescent="0.25">
      <c r="B37" s="41" t="s">
        <v>40</v>
      </c>
      <c r="D37" s="3">
        <v>2023</v>
      </c>
      <c r="E37" s="24">
        <f t="shared" si="9"/>
        <v>1</v>
      </c>
      <c r="F37" s="24">
        <v>1</v>
      </c>
      <c r="G37" s="25" t="s">
        <v>27</v>
      </c>
      <c r="H37" s="25"/>
      <c r="I37" s="25" t="s">
        <v>27</v>
      </c>
      <c r="J37" s="25" t="s">
        <v>27</v>
      </c>
      <c r="K37" s="25" t="s">
        <v>27</v>
      </c>
      <c r="M37" s="23"/>
    </row>
    <row r="38" spans="1:13" ht="15" customHeight="1" x14ac:dyDescent="0.25">
      <c r="D38" s="3">
        <v>2024</v>
      </c>
      <c r="E38" s="25" t="s">
        <v>27</v>
      </c>
      <c r="F38" s="25" t="s">
        <v>27</v>
      </c>
      <c r="G38" s="25" t="s">
        <v>27</v>
      </c>
      <c r="H38" s="25"/>
      <c r="I38" s="25" t="s">
        <v>27</v>
      </c>
      <c r="J38" s="25" t="s">
        <v>27</v>
      </c>
      <c r="K38" s="25" t="s">
        <v>27</v>
      </c>
      <c r="M38" s="23"/>
    </row>
    <row r="39" spans="1:13" ht="8.1" customHeight="1" x14ac:dyDescent="0.25">
      <c r="B39" s="22"/>
      <c r="D39" s="26"/>
      <c r="E39" s="27"/>
      <c r="F39" s="27"/>
      <c r="G39" s="27"/>
      <c r="H39" s="27"/>
      <c r="I39" s="27"/>
      <c r="J39" s="27"/>
      <c r="K39" s="27"/>
      <c r="M39" s="23"/>
    </row>
    <row r="40" spans="1:13" ht="15" customHeight="1" x14ac:dyDescent="0.25">
      <c r="B40" s="22" t="s">
        <v>41</v>
      </c>
      <c r="D40" s="3">
        <v>2022</v>
      </c>
      <c r="E40" s="25" t="s">
        <v>27</v>
      </c>
      <c r="F40" s="25" t="s">
        <v>27</v>
      </c>
      <c r="G40" s="25" t="s">
        <v>27</v>
      </c>
      <c r="H40" s="25"/>
      <c r="I40" s="25" t="s">
        <v>27</v>
      </c>
      <c r="J40" s="25" t="s">
        <v>27</v>
      </c>
      <c r="K40" s="25" t="s">
        <v>27</v>
      </c>
      <c r="M40" s="23"/>
    </row>
    <row r="41" spans="1:13" ht="15" customHeight="1" x14ac:dyDescent="0.25">
      <c r="B41" s="41" t="s">
        <v>42</v>
      </c>
      <c r="D41" s="3">
        <v>2023</v>
      </c>
      <c r="E41" s="25" t="s">
        <v>27</v>
      </c>
      <c r="F41" s="25" t="s">
        <v>27</v>
      </c>
      <c r="G41" s="25" t="s">
        <v>27</v>
      </c>
      <c r="H41" s="25"/>
      <c r="I41" s="24">
        <f t="shared" ref="I41" si="10">SUM(J41:K41)</f>
        <v>1</v>
      </c>
      <c r="J41" s="24">
        <v>1</v>
      </c>
      <c r="K41" s="25" t="s">
        <v>27</v>
      </c>
      <c r="M41" s="23"/>
    </row>
    <row r="42" spans="1:13" ht="15" customHeight="1" x14ac:dyDescent="0.25">
      <c r="D42" s="3">
        <v>2024</v>
      </c>
      <c r="E42" s="25" t="s">
        <v>27</v>
      </c>
      <c r="F42" s="25" t="s">
        <v>27</v>
      </c>
      <c r="G42" s="25" t="s">
        <v>27</v>
      </c>
      <c r="H42" s="25"/>
      <c r="I42" s="25" t="s">
        <v>27</v>
      </c>
      <c r="J42" s="25" t="s">
        <v>27</v>
      </c>
      <c r="K42" s="25" t="s">
        <v>27</v>
      </c>
      <c r="M42" s="23"/>
    </row>
    <row r="43" spans="1:13" ht="8.1" customHeight="1" x14ac:dyDescent="0.2">
      <c r="B43" s="42"/>
      <c r="D43" s="26"/>
      <c r="E43" s="27"/>
      <c r="F43" s="27"/>
      <c r="G43" s="27"/>
      <c r="H43" s="27"/>
      <c r="I43" s="27"/>
      <c r="J43" s="27"/>
      <c r="K43" s="27"/>
      <c r="M43" s="23"/>
    </row>
    <row r="44" spans="1:13" ht="15" customHeight="1" x14ac:dyDescent="0.25">
      <c r="B44" s="22" t="s">
        <v>43</v>
      </c>
      <c r="D44" s="3">
        <v>2022</v>
      </c>
      <c r="E44" s="24">
        <f>SUM(F44:G44)</f>
        <v>1</v>
      </c>
      <c r="F44" s="25" t="s">
        <v>27</v>
      </c>
      <c r="G44" s="25">
        <v>1</v>
      </c>
      <c r="H44" s="25"/>
      <c r="I44" s="24">
        <f>SUM(J44:K44)</f>
        <v>2</v>
      </c>
      <c r="J44" s="24">
        <v>2</v>
      </c>
      <c r="K44" s="25" t="s">
        <v>27</v>
      </c>
      <c r="M44" s="23"/>
    </row>
    <row r="45" spans="1:13" ht="15" customHeight="1" x14ac:dyDescent="0.25">
      <c r="B45" s="41" t="s">
        <v>44</v>
      </c>
      <c r="D45" s="3">
        <v>2023</v>
      </c>
      <c r="E45" s="25" t="s">
        <v>27</v>
      </c>
      <c r="F45" s="25" t="s">
        <v>27</v>
      </c>
      <c r="G45" s="25" t="s">
        <v>27</v>
      </c>
      <c r="H45" s="25"/>
      <c r="I45" s="25" t="s">
        <v>27</v>
      </c>
      <c r="J45" s="25" t="s">
        <v>27</v>
      </c>
      <c r="K45" s="25" t="s">
        <v>27</v>
      </c>
      <c r="M45" s="23"/>
    </row>
    <row r="46" spans="1:13" ht="15" customHeight="1" x14ac:dyDescent="0.25">
      <c r="D46" s="3">
        <v>2024</v>
      </c>
      <c r="E46" s="24">
        <f t="shared" ref="E46" si="11">SUM(F46:G46)</f>
        <v>2</v>
      </c>
      <c r="F46" s="24">
        <v>2</v>
      </c>
      <c r="G46" s="25" t="s">
        <v>27</v>
      </c>
      <c r="H46" s="25"/>
      <c r="I46" s="25" t="s">
        <v>27</v>
      </c>
      <c r="J46" s="25" t="s">
        <v>27</v>
      </c>
      <c r="K46" s="25" t="s">
        <v>27</v>
      </c>
      <c r="M46" s="23"/>
    </row>
    <row r="47" spans="1:13" ht="8.1" customHeight="1" thickBot="1" x14ac:dyDescent="0.3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1"/>
    </row>
    <row r="48" spans="1:13" s="38" customFormat="1" x14ac:dyDescent="0.25">
      <c r="A48" s="34"/>
      <c r="B48" s="35"/>
      <c r="C48" s="35"/>
      <c r="D48" s="36"/>
      <c r="E48" s="36"/>
      <c r="F48" s="36"/>
      <c r="G48" s="36"/>
      <c r="H48" s="36"/>
      <c r="I48" s="36"/>
      <c r="J48" s="36"/>
      <c r="K48" s="36"/>
      <c r="L48" s="37" t="s">
        <v>88</v>
      </c>
    </row>
    <row r="49" spans="1:12" s="34" customFormat="1" x14ac:dyDescent="0.25">
      <c r="C49" s="35"/>
      <c r="D49" s="36"/>
      <c r="E49" s="36"/>
      <c r="F49" s="36"/>
      <c r="G49" s="36"/>
      <c r="H49" s="36"/>
      <c r="I49" s="36"/>
      <c r="J49" s="36"/>
      <c r="K49" s="36"/>
      <c r="L49" s="40" t="s">
        <v>89</v>
      </c>
    </row>
    <row r="50" spans="1:12" s="34" customFormat="1" x14ac:dyDescent="0.25">
      <c r="A50" s="34" t="s">
        <v>126</v>
      </c>
      <c r="C50" s="35"/>
      <c r="D50" s="36"/>
      <c r="E50" s="36"/>
      <c r="F50" s="36"/>
      <c r="G50" s="36"/>
      <c r="H50" s="36"/>
      <c r="I50" s="36"/>
      <c r="J50" s="36"/>
      <c r="K50" s="36"/>
      <c r="L50" s="40"/>
    </row>
    <row r="51" spans="1:12" x14ac:dyDescent="0.25">
      <c r="A51" s="35" t="s">
        <v>142</v>
      </c>
      <c r="B51" s="35"/>
    </row>
  </sheetData>
  <mergeCells count="4">
    <mergeCell ref="E14:G14"/>
    <mergeCell ref="I14:K14"/>
    <mergeCell ref="E13:G13"/>
    <mergeCell ref="I13:K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C133-D53C-4124-87D3-E1E718B430BF}">
  <dimension ref="A1:N45"/>
  <sheetViews>
    <sheetView showGridLines="0" view="pageBreakPreview" zoomScaleNormal="90" zoomScaleSheetLayoutView="100" workbookViewId="0">
      <selection activeCell="G14" sqref="G13:G14"/>
    </sheetView>
  </sheetViews>
  <sheetFormatPr defaultColWidth="9.140625" defaultRowHeight="13.5" x14ac:dyDescent="0.25"/>
  <cols>
    <col min="1" max="1" width="1.7109375" style="1" customWidth="1"/>
    <col min="2" max="2" width="14.42578125" style="2" customWidth="1"/>
    <col min="3" max="3" width="13.5703125" style="2" customWidth="1"/>
    <col min="4" max="4" width="15.7109375" style="3" customWidth="1"/>
    <col min="5" max="7" width="16.28515625" style="3" customWidth="1"/>
    <col min="8" max="8" width="1.28515625" style="1" customWidth="1"/>
    <col min="9" max="16384" width="9.140625" style="1"/>
  </cols>
  <sheetData>
    <row r="1" spans="1:14" ht="12" customHeight="1" x14ac:dyDescent="0.25">
      <c r="H1" s="3"/>
      <c r="I1" s="3"/>
      <c r="J1" s="3"/>
      <c r="K1" s="4"/>
    </row>
    <row r="2" spans="1:14" ht="12" customHeight="1" x14ac:dyDescent="0.25">
      <c r="H2" s="3"/>
      <c r="I2" s="3"/>
      <c r="J2" s="3"/>
      <c r="K2" s="4"/>
      <c r="L2" s="5"/>
      <c r="M2" s="5"/>
      <c r="N2" s="5"/>
    </row>
    <row r="3" spans="1:14" ht="12" customHeight="1" x14ac:dyDescent="0.25">
      <c r="H3" s="3"/>
      <c r="I3" s="3"/>
      <c r="J3" s="3"/>
    </row>
    <row r="4" spans="1:14" ht="16.5" customHeight="1" x14ac:dyDescent="0.25">
      <c r="H4" s="3"/>
      <c r="I4" s="3"/>
      <c r="J4" s="3"/>
    </row>
    <row r="5" spans="1:14" ht="16.5" customHeight="1" x14ac:dyDescent="0.25">
      <c r="H5" s="3"/>
      <c r="I5" s="3"/>
      <c r="J5" s="3"/>
    </row>
    <row r="6" spans="1:14" ht="16.5" customHeight="1" x14ac:dyDescent="0.25">
      <c r="H6" s="3"/>
      <c r="I6" s="3"/>
      <c r="J6" s="3"/>
    </row>
    <row r="7" spans="1:14" ht="16.5" customHeight="1" x14ac:dyDescent="0.25">
      <c r="H7" s="3"/>
      <c r="I7" s="3"/>
      <c r="J7" s="3"/>
    </row>
    <row r="8" spans="1:14" s="6" customFormat="1" ht="15" customHeight="1" x14ac:dyDescent="0.25">
      <c r="B8" s="7" t="s">
        <v>130</v>
      </c>
      <c r="C8" s="8" t="s">
        <v>147</v>
      </c>
      <c r="D8" s="9"/>
      <c r="E8" s="9"/>
      <c r="F8" s="9"/>
      <c r="G8" s="9"/>
      <c r="H8" s="9"/>
      <c r="I8" s="9"/>
      <c r="J8" s="9"/>
      <c r="K8" s="8"/>
    </row>
    <row r="9" spans="1:14" s="10" customFormat="1" ht="16.5" customHeight="1" x14ac:dyDescent="0.25">
      <c r="B9" s="11" t="s">
        <v>131</v>
      </c>
      <c r="C9" s="12" t="s">
        <v>148</v>
      </c>
      <c r="D9" s="13"/>
      <c r="E9" s="13"/>
      <c r="F9" s="13"/>
      <c r="G9" s="13"/>
      <c r="H9" s="13"/>
      <c r="I9" s="13"/>
      <c r="J9" s="13"/>
    </row>
    <row r="10" spans="1:14" ht="8.1" customHeight="1" thickBot="1" x14ac:dyDescent="0.3"/>
    <row r="11" spans="1:14" ht="4.5" customHeight="1" thickTop="1" x14ac:dyDescent="0.25">
      <c r="A11" s="50"/>
      <c r="B11" s="51"/>
      <c r="C11" s="51"/>
      <c r="D11" s="52"/>
      <c r="E11" s="52"/>
      <c r="F11" s="52"/>
      <c r="G11" s="52"/>
      <c r="H11" s="50"/>
    </row>
    <row r="12" spans="1:14" ht="15" customHeight="1" x14ac:dyDescent="0.25">
      <c r="A12" s="72"/>
      <c r="B12" s="60" t="s">
        <v>45</v>
      </c>
      <c r="C12" s="61"/>
      <c r="D12" s="62" t="s">
        <v>1</v>
      </c>
      <c r="E12" s="63" t="s">
        <v>2</v>
      </c>
      <c r="F12" s="63" t="s">
        <v>6</v>
      </c>
      <c r="G12" s="63" t="s">
        <v>7</v>
      </c>
      <c r="H12" s="53"/>
    </row>
    <row r="13" spans="1:14" ht="15" customHeight="1" x14ac:dyDescent="0.25">
      <c r="A13" s="72"/>
      <c r="B13" s="66" t="s">
        <v>46</v>
      </c>
      <c r="C13" s="61"/>
      <c r="D13" s="67" t="s">
        <v>4</v>
      </c>
      <c r="E13" s="68" t="s">
        <v>5</v>
      </c>
      <c r="F13" s="68" t="s">
        <v>8</v>
      </c>
      <c r="G13" s="68" t="s">
        <v>9</v>
      </c>
      <c r="H13" s="53"/>
    </row>
    <row r="14" spans="1:14" s="14" customFormat="1" ht="8.1" customHeight="1" x14ac:dyDescent="0.25">
      <c r="A14" s="57"/>
      <c r="B14" s="58"/>
      <c r="C14" s="57"/>
      <c r="D14" s="59"/>
      <c r="E14" s="59"/>
      <c r="F14" s="59"/>
      <c r="G14" s="59"/>
      <c r="H14" s="57"/>
    </row>
    <row r="15" spans="1:14" ht="8.1" customHeight="1" x14ac:dyDescent="0.25">
      <c r="A15" s="14"/>
      <c r="B15" s="15"/>
      <c r="C15" s="15"/>
      <c r="D15" s="16"/>
      <c r="E15" s="16"/>
      <c r="F15" s="16"/>
      <c r="G15" s="16"/>
      <c r="H15" s="14"/>
      <c r="I15" s="17"/>
      <c r="J15" s="17"/>
      <c r="K15" s="17"/>
    </row>
    <row r="16" spans="1:14" ht="15" customHeight="1" x14ac:dyDescent="0.2">
      <c r="A16" s="14"/>
      <c r="B16" s="43" t="s">
        <v>2</v>
      </c>
      <c r="C16" s="18"/>
      <c r="D16" s="19">
        <v>2022</v>
      </c>
      <c r="E16" s="20">
        <f t="shared" ref="E16:E18" si="0">SUM(F16:G16)</f>
        <v>22</v>
      </c>
      <c r="F16" s="20">
        <f>SUM(F20,F40)</f>
        <v>21</v>
      </c>
      <c r="G16" s="20">
        <f>SUM(G20,G40)</f>
        <v>1</v>
      </c>
      <c r="H16" s="14"/>
    </row>
    <row r="17" spans="1:9" ht="15" customHeight="1" x14ac:dyDescent="0.25">
      <c r="B17" s="41" t="s">
        <v>5</v>
      </c>
      <c r="C17" s="22"/>
      <c r="D17" s="19">
        <v>2023</v>
      </c>
      <c r="E17" s="20">
        <f t="shared" si="0"/>
        <v>11</v>
      </c>
      <c r="F17" s="20">
        <f>SUM(F21,F41)</f>
        <v>11</v>
      </c>
      <c r="G17" s="20" t="s">
        <v>27</v>
      </c>
    </row>
    <row r="18" spans="1:9" ht="15" customHeight="1" x14ac:dyDescent="0.25">
      <c r="B18" s="22"/>
      <c r="C18" s="22"/>
      <c r="D18" s="19">
        <v>2024</v>
      </c>
      <c r="E18" s="20">
        <f t="shared" si="0"/>
        <v>30</v>
      </c>
      <c r="F18" s="20">
        <f>SUM(F22,F42)</f>
        <v>30</v>
      </c>
      <c r="G18" s="20" t="s">
        <v>27</v>
      </c>
      <c r="I18" s="23"/>
    </row>
    <row r="19" spans="1:9" ht="8.1" customHeight="1" x14ac:dyDescent="0.25">
      <c r="D19" s="19"/>
      <c r="E19" s="21"/>
      <c r="F19" s="21"/>
      <c r="G19" s="21"/>
      <c r="I19" s="23"/>
    </row>
    <row r="20" spans="1:9" ht="15" customHeight="1" x14ac:dyDescent="0.2">
      <c r="B20" s="42" t="s">
        <v>34</v>
      </c>
      <c r="D20" s="3">
        <v>2022</v>
      </c>
      <c r="E20" s="24">
        <f>SUM(F20:G20)</f>
        <v>22</v>
      </c>
      <c r="F20" s="25">
        <f>SUM(F24,F28,F32,F36)</f>
        <v>21</v>
      </c>
      <c r="G20" s="25">
        <f>SUM(G24,G28,G32,G36)</f>
        <v>1</v>
      </c>
      <c r="I20" s="23"/>
    </row>
    <row r="21" spans="1:9" ht="15" customHeight="1" x14ac:dyDescent="0.25">
      <c r="B21" s="41" t="s">
        <v>35</v>
      </c>
      <c r="D21" s="3">
        <v>2023</v>
      </c>
      <c r="E21" s="24">
        <f t="shared" ref="E21:E26" si="1">SUM(F21:G21)</f>
        <v>11</v>
      </c>
      <c r="F21" s="25">
        <f>SUM(F25,F29,F33,F37)</f>
        <v>11</v>
      </c>
      <c r="G21" s="24" t="s">
        <v>27</v>
      </c>
      <c r="I21" s="23"/>
    </row>
    <row r="22" spans="1:9" ht="15" customHeight="1" x14ac:dyDescent="0.25">
      <c r="D22" s="3">
        <v>2024</v>
      </c>
      <c r="E22" s="24">
        <f t="shared" si="1"/>
        <v>30</v>
      </c>
      <c r="F22" s="25">
        <f>SUM(F26,F30,F34,F38)</f>
        <v>30</v>
      </c>
      <c r="G22" s="24" t="s">
        <v>27</v>
      </c>
      <c r="I22" s="23"/>
    </row>
    <row r="23" spans="1:9" ht="8.1" customHeight="1" x14ac:dyDescent="0.25">
      <c r="D23" s="26"/>
      <c r="E23" s="44"/>
      <c r="F23" s="45"/>
      <c r="G23" s="45"/>
      <c r="I23" s="23"/>
    </row>
    <row r="24" spans="1:9" ht="15" customHeight="1" x14ac:dyDescent="0.25">
      <c r="B24" s="46" t="s">
        <v>36</v>
      </c>
      <c r="D24" s="3">
        <v>2022</v>
      </c>
      <c r="E24" s="24">
        <f t="shared" si="1"/>
        <v>6</v>
      </c>
      <c r="F24" s="25">
        <v>6</v>
      </c>
      <c r="G24" s="24" t="s">
        <v>27</v>
      </c>
      <c r="I24" s="23"/>
    </row>
    <row r="25" spans="1:9" ht="15" customHeight="1" x14ac:dyDescent="0.25">
      <c r="B25" s="47"/>
      <c r="D25" s="3">
        <v>2023</v>
      </c>
      <c r="E25" s="24">
        <f t="shared" si="1"/>
        <v>2</v>
      </c>
      <c r="F25" s="25">
        <v>2</v>
      </c>
      <c r="G25" s="24" t="s">
        <v>27</v>
      </c>
      <c r="I25" s="23"/>
    </row>
    <row r="26" spans="1:9" ht="15" customHeight="1" x14ac:dyDescent="0.25">
      <c r="D26" s="3">
        <v>2024</v>
      </c>
      <c r="E26" s="24">
        <f t="shared" si="1"/>
        <v>12</v>
      </c>
      <c r="F26" s="25">
        <v>12</v>
      </c>
      <c r="G26" s="24" t="s">
        <v>27</v>
      </c>
      <c r="I26" s="23"/>
    </row>
    <row r="27" spans="1:9" ht="8.1" customHeight="1" x14ac:dyDescent="0.25">
      <c r="D27" s="26"/>
      <c r="E27" s="44"/>
      <c r="F27" s="45"/>
      <c r="G27" s="45"/>
      <c r="I27" s="23"/>
    </row>
    <row r="28" spans="1:9" ht="15" customHeight="1" x14ac:dyDescent="0.2">
      <c r="A28" s="2"/>
      <c r="B28" s="48" t="s">
        <v>37</v>
      </c>
      <c r="D28" s="3">
        <v>2022</v>
      </c>
      <c r="E28" s="24">
        <f>SUM(F28:G28)</f>
        <v>9</v>
      </c>
      <c r="F28" s="24">
        <v>9</v>
      </c>
      <c r="G28" s="24" t="s">
        <v>27</v>
      </c>
      <c r="I28" s="23"/>
    </row>
    <row r="29" spans="1:9" ht="15" customHeight="1" x14ac:dyDescent="0.25">
      <c r="B29" s="47" t="s">
        <v>38</v>
      </c>
      <c r="D29" s="3">
        <v>2023</v>
      </c>
      <c r="E29" s="24">
        <f t="shared" ref="E29:E30" si="2">SUM(F29:G29)</f>
        <v>8</v>
      </c>
      <c r="F29" s="24">
        <v>8</v>
      </c>
      <c r="G29" s="24" t="s">
        <v>27</v>
      </c>
      <c r="I29" s="23"/>
    </row>
    <row r="30" spans="1:9" ht="15" customHeight="1" x14ac:dyDescent="0.25">
      <c r="D30" s="3">
        <v>2024</v>
      </c>
      <c r="E30" s="24">
        <f t="shared" si="2"/>
        <v>14</v>
      </c>
      <c r="F30" s="24">
        <v>14</v>
      </c>
      <c r="G30" s="24" t="s">
        <v>27</v>
      </c>
      <c r="I30" s="23"/>
    </row>
    <row r="31" spans="1:9" ht="8.1" customHeight="1" x14ac:dyDescent="0.25">
      <c r="D31" s="26"/>
      <c r="E31" s="44"/>
      <c r="F31" s="45"/>
      <c r="G31" s="45"/>
      <c r="I31" s="23"/>
    </row>
    <row r="32" spans="1:9" ht="15" customHeight="1" x14ac:dyDescent="0.2">
      <c r="B32" s="48" t="s">
        <v>39</v>
      </c>
      <c r="D32" s="3">
        <v>2022</v>
      </c>
      <c r="E32" s="24">
        <f>SUM(F32:G32)</f>
        <v>7</v>
      </c>
      <c r="F32" s="24">
        <v>6</v>
      </c>
      <c r="G32" s="24">
        <v>1</v>
      </c>
      <c r="I32" s="23"/>
    </row>
    <row r="33" spans="1:9" ht="15" customHeight="1" x14ac:dyDescent="0.25">
      <c r="B33" s="47" t="s">
        <v>121</v>
      </c>
      <c r="D33" s="3">
        <v>2023</v>
      </c>
      <c r="E33" s="24">
        <f t="shared" ref="E33:E34" si="3">SUM(F33:G33)</f>
        <v>1</v>
      </c>
      <c r="F33" s="24">
        <v>1</v>
      </c>
      <c r="G33" s="24" t="s">
        <v>27</v>
      </c>
      <c r="I33" s="23"/>
    </row>
    <row r="34" spans="1:9" ht="15" customHeight="1" x14ac:dyDescent="0.25">
      <c r="D34" s="3">
        <v>2024</v>
      </c>
      <c r="E34" s="24">
        <f t="shared" si="3"/>
        <v>2</v>
      </c>
      <c r="F34" s="24">
        <v>2</v>
      </c>
      <c r="G34" s="24" t="s">
        <v>27</v>
      </c>
      <c r="I34" s="23"/>
    </row>
    <row r="35" spans="1:9" ht="8.1" customHeight="1" x14ac:dyDescent="0.25">
      <c r="D35" s="26"/>
      <c r="E35" s="44"/>
      <c r="F35" s="45"/>
      <c r="G35" s="45"/>
      <c r="I35" s="23"/>
    </row>
    <row r="36" spans="1:9" ht="15" customHeight="1" x14ac:dyDescent="0.2">
      <c r="B36" s="48" t="s">
        <v>41</v>
      </c>
      <c r="D36" s="3">
        <v>2022</v>
      </c>
      <c r="E36" s="24" t="s">
        <v>27</v>
      </c>
      <c r="F36" s="24" t="s">
        <v>27</v>
      </c>
      <c r="G36" s="24" t="s">
        <v>27</v>
      </c>
      <c r="I36" s="23"/>
    </row>
    <row r="37" spans="1:9" ht="15" customHeight="1" x14ac:dyDescent="0.25">
      <c r="B37" s="47" t="s">
        <v>42</v>
      </c>
      <c r="D37" s="3">
        <v>2023</v>
      </c>
      <c r="E37" s="24" t="s">
        <v>27</v>
      </c>
      <c r="F37" s="24" t="s">
        <v>27</v>
      </c>
      <c r="G37" s="24" t="s">
        <v>27</v>
      </c>
      <c r="I37" s="23"/>
    </row>
    <row r="38" spans="1:9" ht="15" customHeight="1" x14ac:dyDescent="0.25">
      <c r="D38" s="3">
        <v>2024</v>
      </c>
      <c r="E38" s="24">
        <f t="shared" ref="E38" si="4">SUM(F38:G38)</f>
        <v>2</v>
      </c>
      <c r="F38" s="24">
        <v>2</v>
      </c>
      <c r="G38" s="24" t="s">
        <v>27</v>
      </c>
      <c r="I38" s="23"/>
    </row>
    <row r="39" spans="1:9" ht="8.1" customHeight="1" x14ac:dyDescent="0.25">
      <c r="D39" s="26"/>
      <c r="E39" s="44"/>
      <c r="F39" s="45"/>
      <c r="G39" s="45"/>
      <c r="I39" s="23"/>
    </row>
    <row r="40" spans="1:9" ht="15" customHeight="1" x14ac:dyDescent="0.2">
      <c r="B40" s="42" t="s">
        <v>43</v>
      </c>
      <c r="D40" s="3">
        <v>2022</v>
      </c>
      <c r="E40" s="24" t="s">
        <v>27</v>
      </c>
      <c r="F40" s="24" t="s">
        <v>27</v>
      </c>
      <c r="G40" s="24" t="s">
        <v>27</v>
      </c>
      <c r="I40" s="23"/>
    </row>
    <row r="41" spans="1:9" ht="15" customHeight="1" x14ac:dyDescent="0.25">
      <c r="B41" s="41" t="s">
        <v>44</v>
      </c>
      <c r="D41" s="3">
        <v>2023</v>
      </c>
      <c r="E41" s="24" t="s">
        <v>27</v>
      </c>
      <c r="F41" s="24" t="s">
        <v>27</v>
      </c>
      <c r="G41" s="24" t="s">
        <v>27</v>
      </c>
      <c r="I41" s="23"/>
    </row>
    <row r="42" spans="1:9" ht="15" customHeight="1" x14ac:dyDescent="0.25">
      <c r="D42" s="3">
        <v>2024</v>
      </c>
      <c r="E42" s="24" t="s">
        <v>27</v>
      </c>
      <c r="F42" s="24" t="s">
        <v>27</v>
      </c>
      <c r="G42" s="24" t="s">
        <v>27</v>
      </c>
      <c r="I42" s="23"/>
    </row>
    <row r="43" spans="1:9" ht="8.1" customHeight="1" thickBot="1" x14ac:dyDescent="0.3">
      <c r="A43" s="31"/>
      <c r="B43" s="32"/>
      <c r="C43" s="32"/>
      <c r="D43" s="33"/>
      <c r="E43" s="49"/>
      <c r="F43" s="49"/>
      <c r="G43" s="49"/>
      <c r="H43" s="31"/>
    </row>
    <row r="44" spans="1:9" s="38" customFormat="1" x14ac:dyDescent="0.25">
      <c r="A44" s="34"/>
      <c r="B44" s="35"/>
      <c r="C44" s="35"/>
      <c r="D44" s="36"/>
      <c r="E44" s="36"/>
      <c r="F44" s="36"/>
      <c r="G44" s="36"/>
      <c r="H44" s="37" t="s">
        <v>24</v>
      </c>
    </row>
    <row r="45" spans="1:9" s="34" customFormat="1" x14ac:dyDescent="0.25">
      <c r="A45" s="39"/>
      <c r="B45" s="35"/>
      <c r="C45" s="35"/>
      <c r="D45" s="36"/>
      <c r="E45" s="36"/>
      <c r="F45" s="36"/>
      <c r="G45" s="36"/>
      <c r="H45" s="40" t="s">
        <v>25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2D02-F77A-4DDB-9C20-CAA11A67FCB5}">
  <dimension ref="A1:L77"/>
  <sheetViews>
    <sheetView showGridLines="0" view="pageBreakPreview" zoomScaleNormal="90" zoomScaleSheetLayoutView="100" workbookViewId="0">
      <selection activeCell="O30" sqref="O30"/>
    </sheetView>
  </sheetViews>
  <sheetFormatPr defaultColWidth="9.140625" defaultRowHeight="13.5" x14ac:dyDescent="0.25"/>
  <cols>
    <col min="1" max="1" width="1.7109375" style="1" customWidth="1"/>
    <col min="2" max="2" width="12.5703125" style="2" customWidth="1"/>
    <col min="3" max="3" width="9.28515625" style="2" customWidth="1"/>
    <col min="4" max="4" width="15.85546875" style="3" customWidth="1"/>
    <col min="5" max="5" width="22.140625" style="3" customWidth="1"/>
    <col min="6" max="6" width="24.7109375" style="3" customWidth="1"/>
    <col min="7" max="7" width="22.140625" style="3" customWidth="1"/>
    <col min="8" max="8" width="2.140625" style="1" customWidth="1"/>
    <col min="9" max="16384" width="9.140625" style="1"/>
  </cols>
  <sheetData>
    <row r="1" spans="1:11" ht="12" customHeight="1" x14ac:dyDescent="0.25">
      <c r="H1" s="4"/>
    </row>
    <row r="2" spans="1:11" ht="12" customHeight="1" x14ac:dyDescent="0.25">
      <c r="H2" s="4"/>
      <c r="I2" s="73"/>
      <c r="J2" s="73"/>
      <c r="K2" s="73"/>
    </row>
    <row r="3" spans="1:11" ht="12" customHeight="1" x14ac:dyDescent="0.25"/>
    <row r="4" spans="1:11" ht="16.5" customHeight="1" x14ac:dyDescent="0.25"/>
    <row r="5" spans="1:11" ht="16.5" customHeight="1" x14ac:dyDescent="0.25"/>
    <row r="6" spans="1:11" ht="16.5" customHeight="1" x14ac:dyDescent="0.25"/>
    <row r="7" spans="1:11" ht="9.75" customHeight="1" x14ac:dyDescent="0.25"/>
    <row r="8" spans="1:11" s="6" customFormat="1" ht="15" customHeight="1" x14ac:dyDescent="0.25">
      <c r="B8" s="7" t="s">
        <v>132</v>
      </c>
      <c r="C8" s="8" t="s">
        <v>119</v>
      </c>
      <c r="D8" s="9"/>
      <c r="E8" s="9"/>
      <c r="F8" s="9"/>
      <c r="G8" s="9"/>
      <c r="H8" s="8"/>
    </row>
    <row r="9" spans="1:11" s="10" customFormat="1" ht="16.5" customHeight="1" x14ac:dyDescent="0.25">
      <c r="B9" s="11" t="s">
        <v>133</v>
      </c>
      <c r="C9" s="12" t="s">
        <v>65</v>
      </c>
      <c r="D9" s="13"/>
      <c r="E9" s="13"/>
      <c r="F9" s="13"/>
      <c r="G9" s="13"/>
    </row>
    <row r="10" spans="1:11" ht="8.1" customHeight="1" thickBot="1" x14ac:dyDescent="0.3"/>
    <row r="11" spans="1:11" ht="4.5" customHeight="1" thickTop="1" x14ac:dyDescent="0.25">
      <c r="A11" s="74"/>
      <c r="B11" s="75"/>
      <c r="C11" s="75"/>
      <c r="D11" s="76"/>
      <c r="E11" s="76"/>
      <c r="F11" s="76"/>
      <c r="G11" s="76"/>
      <c r="H11" s="74"/>
    </row>
    <row r="12" spans="1:11" ht="15" customHeight="1" x14ac:dyDescent="0.25">
      <c r="A12" s="72"/>
      <c r="B12" s="60" t="s">
        <v>0</v>
      </c>
      <c r="C12" s="61"/>
      <c r="D12" s="62" t="s">
        <v>1</v>
      </c>
      <c r="E12" s="63" t="s">
        <v>2</v>
      </c>
      <c r="F12" s="63" t="s">
        <v>66</v>
      </c>
      <c r="G12" s="63" t="s">
        <v>67</v>
      </c>
      <c r="H12" s="72"/>
    </row>
    <row r="13" spans="1:11" ht="15" customHeight="1" x14ac:dyDescent="0.25">
      <c r="A13" s="72"/>
      <c r="B13" s="66" t="s">
        <v>3</v>
      </c>
      <c r="C13" s="61"/>
      <c r="D13" s="67" t="s">
        <v>4</v>
      </c>
      <c r="E13" s="68" t="s">
        <v>5</v>
      </c>
      <c r="F13" s="68" t="s">
        <v>68</v>
      </c>
      <c r="G13" s="68" t="s">
        <v>69</v>
      </c>
      <c r="H13" s="72"/>
    </row>
    <row r="14" spans="1:11" s="14" customFormat="1" ht="8.1" customHeight="1" x14ac:dyDescent="0.25">
      <c r="A14" s="77"/>
      <c r="B14" s="78"/>
      <c r="C14" s="77"/>
      <c r="D14" s="79"/>
      <c r="E14" s="79"/>
      <c r="F14" s="79"/>
      <c r="G14" s="79"/>
      <c r="H14" s="77"/>
    </row>
    <row r="15" spans="1:11" ht="8.1" customHeight="1" x14ac:dyDescent="0.25">
      <c r="A15" s="14"/>
      <c r="B15" s="15"/>
      <c r="C15" s="15"/>
      <c r="D15" s="16"/>
      <c r="E15" s="16"/>
      <c r="F15" s="16"/>
      <c r="G15" s="16"/>
      <c r="H15" s="14"/>
      <c r="I15" s="17"/>
      <c r="J15" s="17"/>
      <c r="K15" s="17"/>
    </row>
    <row r="16" spans="1:11" ht="15" customHeight="1" x14ac:dyDescent="0.25">
      <c r="A16" s="14"/>
      <c r="B16" s="15" t="s">
        <v>10</v>
      </c>
      <c r="C16" s="18"/>
      <c r="D16" s="19">
        <v>2022</v>
      </c>
      <c r="E16" s="20">
        <f>SUM(E20,E24,E28,E32,E36,E40,E44,E48,E52,E56,E60,E64,E68)</f>
        <v>683</v>
      </c>
      <c r="F16" s="20">
        <f>SUM(F20,F24,F28,F32,F36,F40,F44,F48,F52,F56,F60,F64,F68)</f>
        <v>604</v>
      </c>
      <c r="G16" s="20">
        <f>SUM(G20,G24,G28,G32,G36,G41,G45,G49,G53,G57,G61,G65,G69)</f>
        <v>60</v>
      </c>
      <c r="H16" s="14"/>
    </row>
    <row r="17" spans="2:9" ht="15" customHeight="1" x14ac:dyDescent="0.25">
      <c r="B17" s="22"/>
      <c r="C17" s="22"/>
      <c r="D17" s="19">
        <v>2023</v>
      </c>
      <c r="E17" s="20">
        <f t="shared" ref="E17:F18" si="0">SUM(E21,E25,E29,E33,E37,E41,E45,E49,E53,E57,E61,E65,E69)</f>
        <v>537</v>
      </c>
      <c r="F17" s="20">
        <f t="shared" si="0"/>
        <v>451</v>
      </c>
      <c r="G17" s="20">
        <f>SUM(G21,G25,G29,G33,G37,G42,G46,G50,G54,G58,G62,G66,G70)</f>
        <v>98</v>
      </c>
    </row>
    <row r="18" spans="2:9" ht="15" customHeight="1" x14ac:dyDescent="0.25">
      <c r="B18" s="22"/>
      <c r="C18" s="22"/>
      <c r="D18" s="19">
        <v>2024</v>
      </c>
      <c r="E18" s="20">
        <f t="shared" si="0"/>
        <v>767</v>
      </c>
      <c r="F18" s="20">
        <f t="shared" si="0"/>
        <v>685</v>
      </c>
      <c r="G18" s="20">
        <f>SUM(G22,G26,G30,G34,G38,G43,G47,G51,G55,G59,G63,G67,G71)</f>
        <v>31</v>
      </c>
      <c r="I18" s="23"/>
    </row>
    <row r="19" spans="2:9" ht="8.1" customHeight="1" x14ac:dyDescent="0.25">
      <c r="D19" s="19"/>
      <c r="E19" s="21"/>
      <c r="F19" s="21"/>
      <c r="G19" s="21"/>
      <c r="I19" s="23"/>
    </row>
    <row r="20" spans="2:9" ht="15" customHeight="1" x14ac:dyDescent="0.25">
      <c r="B20" s="2" t="s">
        <v>11</v>
      </c>
      <c r="D20" s="3">
        <v>2022</v>
      </c>
      <c r="E20" s="82">
        <f>SUM(F20:G20)</f>
        <v>41</v>
      </c>
      <c r="F20" s="82">
        <v>39</v>
      </c>
      <c r="G20" s="82">
        <v>2</v>
      </c>
      <c r="I20" s="23"/>
    </row>
    <row r="21" spans="2:9" ht="15" customHeight="1" x14ac:dyDescent="0.25">
      <c r="D21" s="3">
        <v>2023</v>
      </c>
      <c r="E21" s="82">
        <f t="shared" ref="E21:E22" si="1">SUM(F21:G21)</f>
        <v>22</v>
      </c>
      <c r="F21" s="82">
        <v>14</v>
      </c>
      <c r="G21" s="82">
        <v>8</v>
      </c>
      <c r="I21" s="23"/>
    </row>
    <row r="22" spans="2:9" ht="15" customHeight="1" x14ac:dyDescent="0.25">
      <c r="D22" s="3">
        <v>2024</v>
      </c>
      <c r="E22" s="82">
        <f t="shared" si="1"/>
        <v>47</v>
      </c>
      <c r="F22" s="83">
        <v>38</v>
      </c>
      <c r="G22" s="83">
        <v>9</v>
      </c>
      <c r="I22" s="23"/>
    </row>
    <row r="23" spans="2:9" ht="8.1" customHeight="1" x14ac:dyDescent="0.25">
      <c r="D23" s="26"/>
      <c r="E23" s="84"/>
      <c r="F23" s="84"/>
      <c r="G23" s="84"/>
      <c r="I23" s="23"/>
    </row>
    <row r="24" spans="2:9" ht="15" customHeight="1" x14ac:dyDescent="0.25">
      <c r="B24" s="2" t="s">
        <v>56</v>
      </c>
      <c r="D24" s="3">
        <v>2022</v>
      </c>
      <c r="E24" s="82">
        <f>SUM(F24:G24)</f>
        <v>104</v>
      </c>
      <c r="F24" s="82">
        <v>101</v>
      </c>
      <c r="G24" s="82">
        <v>3</v>
      </c>
      <c r="I24" s="23"/>
    </row>
    <row r="25" spans="2:9" ht="15" customHeight="1" x14ac:dyDescent="0.25">
      <c r="D25" s="3">
        <v>2023</v>
      </c>
      <c r="E25" s="82">
        <f t="shared" ref="E25:E26" si="2">SUM(F25:G25)</f>
        <v>124</v>
      </c>
      <c r="F25" s="83">
        <v>110</v>
      </c>
      <c r="G25" s="83">
        <v>14</v>
      </c>
      <c r="I25" s="23"/>
    </row>
    <row r="26" spans="2:9" ht="15" customHeight="1" x14ac:dyDescent="0.25">
      <c r="D26" s="3">
        <v>2024</v>
      </c>
      <c r="E26" s="82">
        <f t="shared" si="2"/>
        <v>184</v>
      </c>
      <c r="F26" s="82">
        <v>176</v>
      </c>
      <c r="G26" s="82">
        <v>8</v>
      </c>
      <c r="I26" s="23"/>
    </row>
    <row r="27" spans="2:9" ht="8.1" customHeight="1" x14ac:dyDescent="0.25">
      <c r="D27" s="26"/>
      <c r="E27" s="84"/>
      <c r="F27" s="84"/>
      <c r="G27" s="84"/>
      <c r="I27" s="23"/>
    </row>
    <row r="28" spans="2:9" ht="15" customHeight="1" x14ac:dyDescent="0.25">
      <c r="B28" s="2" t="s">
        <v>13</v>
      </c>
      <c r="D28" s="3">
        <v>2022</v>
      </c>
      <c r="E28" s="82">
        <f>SUM(F28:G28)</f>
        <v>46</v>
      </c>
      <c r="F28" s="82">
        <v>30</v>
      </c>
      <c r="G28" s="82">
        <v>16</v>
      </c>
      <c r="I28" s="23"/>
    </row>
    <row r="29" spans="2:9" ht="15" customHeight="1" x14ac:dyDescent="0.25">
      <c r="D29" s="3">
        <v>2023</v>
      </c>
      <c r="E29" s="82">
        <f t="shared" ref="E29:E30" si="3">SUM(F29:G29)</f>
        <v>33</v>
      </c>
      <c r="F29" s="83">
        <v>9</v>
      </c>
      <c r="G29" s="83">
        <v>24</v>
      </c>
      <c r="I29" s="23"/>
    </row>
    <row r="30" spans="2:9" ht="15" customHeight="1" x14ac:dyDescent="0.25">
      <c r="D30" s="3">
        <v>2024</v>
      </c>
      <c r="E30" s="82">
        <f t="shared" si="3"/>
        <v>45</v>
      </c>
      <c r="F30" s="83">
        <v>31</v>
      </c>
      <c r="G30" s="83">
        <v>14</v>
      </c>
      <c r="I30" s="23"/>
    </row>
    <row r="31" spans="2:9" ht="8.1" customHeight="1" x14ac:dyDescent="0.25">
      <c r="D31" s="26"/>
      <c r="E31" s="84"/>
      <c r="F31" s="84"/>
      <c r="G31" s="84"/>
      <c r="I31" s="23"/>
    </row>
    <row r="32" spans="2:9" ht="15" customHeight="1" x14ac:dyDescent="0.25">
      <c r="B32" s="2" t="s">
        <v>57</v>
      </c>
      <c r="D32" s="3">
        <v>2022</v>
      </c>
      <c r="E32" s="82">
        <f>SUM(F32:G32)</f>
        <v>23</v>
      </c>
      <c r="F32" s="83">
        <v>23</v>
      </c>
      <c r="G32" s="83">
        <v>0</v>
      </c>
      <c r="I32" s="23"/>
    </row>
    <row r="33" spans="1:9" ht="15" customHeight="1" x14ac:dyDescent="0.25">
      <c r="D33" s="3">
        <v>2023</v>
      </c>
      <c r="E33" s="82">
        <f t="shared" ref="E33:E34" si="4">SUM(F33:G33)</f>
        <v>19</v>
      </c>
      <c r="F33" s="83">
        <v>18</v>
      </c>
      <c r="G33" s="83">
        <v>1</v>
      </c>
      <c r="I33" s="23"/>
    </row>
    <row r="34" spans="1:9" s="2" customFormat="1" ht="15" customHeight="1" x14ac:dyDescent="0.25">
      <c r="A34" s="1"/>
      <c r="D34" s="3">
        <v>2024</v>
      </c>
      <c r="E34" s="82">
        <f t="shared" si="4"/>
        <v>4</v>
      </c>
      <c r="F34" s="83">
        <v>4</v>
      </c>
      <c r="G34" s="83">
        <v>0</v>
      </c>
      <c r="H34" s="1"/>
      <c r="I34" s="23"/>
    </row>
    <row r="35" spans="1:9" ht="8.1" customHeight="1" x14ac:dyDescent="0.25">
      <c r="D35" s="26"/>
      <c r="E35" s="84"/>
      <c r="F35" s="84"/>
      <c r="G35" s="84"/>
      <c r="I35" s="23"/>
    </row>
    <row r="36" spans="1:9" ht="15" customHeight="1" x14ac:dyDescent="0.25">
      <c r="A36" s="2"/>
      <c r="B36" s="2" t="s">
        <v>15</v>
      </c>
      <c r="D36" s="3">
        <v>2022</v>
      </c>
      <c r="E36" s="83" t="s">
        <v>27</v>
      </c>
      <c r="F36" s="83">
        <v>0</v>
      </c>
      <c r="G36" s="83">
        <v>0</v>
      </c>
      <c r="I36" s="23"/>
    </row>
    <row r="37" spans="1:9" ht="15" customHeight="1" x14ac:dyDescent="0.25">
      <c r="D37" s="3">
        <v>2023</v>
      </c>
      <c r="E37" s="83" t="s">
        <v>27</v>
      </c>
      <c r="F37" s="83">
        <v>0</v>
      </c>
      <c r="G37" s="83">
        <v>0</v>
      </c>
      <c r="I37" s="23"/>
    </row>
    <row r="38" spans="1:9" ht="15" customHeight="1" x14ac:dyDescent="0.25">
      <c r="D38" s="3">
        <v>2024</v>
      </c>
      <c r="E38" s="83" t="s">
        <v>27</v>
      </c>
      <c r="F38" s="83">
        <v>0</v>
      </c>
      <c r="G38" s="83">
        <v>0</v>
      </c>
      <c r="I38" s="23"/>
    </row>
    <row r="39" spans="1:9" ht="8.1" customHeight="1" x14ac:dyDescent="0.25">
      <c r="D39" s="26"/>
      <c r="E39" s="84"/>
      <c r="F39" s="84"/>
      <c r="G39" s="85"/>
      <c r="I39" s="23"/>
    </row>
    <row r="40" spans="1:9" ht="15" customHeight="1" x14ac:dyDescent="0.25">
      <c r="B40" s="2" t="s">
        <v>16</v>
      </c>
      <c r="D40" s="3">
        <v>2022</v>
      </c>
      <c r="E40" s="82">
        <f>SUM(F40:G40)</f>
        <v>17</v>
      </c>
      <c r="F40" s="83">
        <v>12</v>
      </c>
      <c r="G40" s="84">
        <v>5</v>
      </c>
      <c r="I40" s="23"/>
    </row>
    <row r="41" spans="1:9" ht="15" customHeight="1" x14ac:dyDescent="0.25">
      <c r="D41" s="3">
        <v>2023</v>
      </c>
      <c r="E41" s="82">
        <f t="shared" ref="E41:E42" si="5">SUM(F41:G41)</f>
        <v>7</v>
      </c>
      <c r="F41" s="83">
        <v>6</v>
      </c>
      <c r="G41" s="83">
        <v>1</v>
      </c>
      <c r="I41" s="23"/>
    </row>
    <row r="42" spans="1:9" ht="15" customHeight="1" x14ac:dyDescent="0.25">
      <c r="D42" s="3">
        <v>2024</v>
      </c>
      <c r="E42" s="82">
        <f t="shared" si="5"/>
        <v>20</v>
      </c>
      <c r="F42" s="83">
        <v>19</v>
      </c>
      <c r="G42" s="83">
        <v>1</v>
      </c>
      <c r="I42" s="23"/>
    </row>
    <row r="43" spans="1:9" ht="8.1" customHeight="1" x14ac:dyDescent="0.25">
      <c r="D43" s="26"/>
      <c r="E43" s="84"/>
      <c r="F43" s="84"/>
      <c r="G43" s="83"/>
      <c r="I43" s="23"/>
    </row>
    <row r="44" spans="1:9" ht="15" customHeight="1" x14ac:dyDescent="0.25">
      <c r="B44" s="2" t="s">
        <v>17</v>
      </c>
      <c r="D44" s="3">
        <v>2022</v>
      </c>
      <c r="E44" s="82">
        <f>SUM(F44:G44)</f>
        <v>153</v>
      </c>
      <c r="F44" s="82">
        <v>146</v>
      </c>
      <c r="G44" s="84">
        <v>7</v>
      </c>
      <c r="I44" s="23"/>
    </row>
    <row r="45" spans="1:9" ht="15" customHeight="1" x14ac:dyDescent="0.25">
      <c r="D45" s="3">
        <v>2023</v>
      </c>
      <c r="E45" s="82">
        <f t="shared" ref="E45:E46" si="6">SUM(F45:G45)</f>
        <v>93</v>
      </c>
      <c r="F45" s="83">
        <v>91</v>
      </c>
      <c r="G45" s="82">
        <v>2</v>
      </c>
      <c r="I45" s="23"/>
    </row>
    <row r="46" spans="1:9" ht="15" customHeight="1" x14ac:dyDescent="0.25">
      <c r="D46" s="3">
        <v>2024</v>
      </c>
      <c r="E46" s="82">
        <f t="shared" si="6"/>
        <v>180</v>
      </c>
      <c r="F46" s="83">
        <v>177</v>
      </c>
      <c r="G46" s="83">
        <v>3</v>
      </c>
      <c r="I46" s="23"/>
    </row>
    <row r="47" spans="1:9" ht="8.1" customHeight="1" x14ac:dyDescent="0.25">
      <c r="D47" s="26"/>
      <c r="E47" s="84"/>
      <c r="F47" s="84"/>
      <c r="G47" s="83"/>
      <c r="I47" s="23"/>
    </row>
    <row r="48" spans="1:9" ht="15" customHeight="1" x14ac:dyDescent="0.25">
      <c r="B48" s="2" t="s">
        <v>18</v>
      </c>
      <c r="D48" s="3">
        <v>2022</v>
      </c>
      <c r="E48" s="83" t="s">
        <v>27</v>
      </c>
      <c r="F48" s="83">
        <v>0</v>
      </c>
      <c r="G48" s="83">
        <v>0</v>
      </c>
      <c r="I48" s="23"/>
    </row>
    <row r="49" spans="2:12" ht="15" customHeight="1" x14ac:dyDescent="0.25">
      <c r="D49" s="3">
        <v>2023</v>
      </c>
      <c r="E49" s="83" t="s">
        <v>27</v>
      </c>
      <c r="F49" s="83">
        <v>0</v>
      </c>
      <c r="G49" s="83">
        <v>0</v>
      </c>
      <c r="I49" s="23"/>
    </row>
    <row r="50" spans="2:12" ht="15" customHeight="1" x14ac:dyDescent="0.25">
      <c r="D50" s="3">
        <v>2024</v>
      </c>
      <c r="E50" s="83" t="s">
        <v>27</v>
      </c>
      <c r="F50" s="83">
        <v>0</v>
      </c>
      <c r="G50" s="83">
        <v>0</v>
      </c>
      <c r="I50" s="23"/>
    </row>
    <row r="51" spans="2:12" ht="8.1" customHeight="1" x14ac:dyDescent="0.25">
      <c r="D51" s="26"/>
      <c r="E51" s="84"/>
      <c r="F51" s="84"/>
      <c r="G51" s="83"/>
      <c r="I51" s="23"/>
    </row>
    <row r="52" spans="2:12" ht="15" customHeight="1" x14ac:dyDescent="0.25">
      <c r="B52" s="2" t="s">
        <v>19</v>
      </c>
      <c r="D52" s="3">
        <v>2022</v>
      </c>
      <c r="E52" s="82">
        <f>SUM(F52:G52)</f>
        <v>71</v>
      </c>
      <c r="F52" s="83">
        <v>67</v>
      </c>
      <c r="G52" s="84">
        <v>4</v>
      </c>
      <c r="I52" s="23"/>
    </row>
    <row r="53" spans="2:12" ht="15" customHeight="1" x14ac:dyDescent="0.25">
      <c r="D53" s="3">
        <v>2023</v>
      </c>
      <c r="E53" s="82">
        <f t="shared" ref="E53:E54" si="7">SUM(F53:G53)</f>
        <v>95</v>
      </c>
      <c r="F53" s="83">
        <v>74</v>
      </c>
      <c r="G53" s="83">
        <v>21</v>
      </c>
      <c r="I53" s="23"/>
    </row>
    <row r="54" spans="2:12" ht="15" customHeight="1" x14ac:dyDescent="0.25">
      <c r="D54" s="3">
        <v>2024</v>
      </c>
      <c r="E54" s="82">
        <f t="shared" si="7"/>
        <v>54</v>
      </c>
      <c r="F54" s="83">
        <v>50</v>
      </c>
      <c r="G54" s="83">
        <v>4</v>
      </c>
      <c r="I54" s="23"/>
    </row>
    <row r="55" spans="2:12" ht="8.1" customHeight="1" x14ac:dyDescent="0.25">
      <c r="D55" s="26"/>
      <c r="E55" s="84"/>
      <c r="F55" s="84"/>
      <c r="G55" s="83"/>
      <c r="I55" s="23"/>
    </row>
    <row r="56" spans="2:12" ht="15" customHeight="1" x14ac:dyDescent="0.25">
      <c r="B56" s="2" t="s">
        <v>58</v>
      </c>
      <c r="D56" s="3">
        <v>2022</v>
      </c>
      <c r="E56" s="82">
        <f>SUM(F56:G56)</f>
        <v>26</v>
      </c>
      <c r="F56" s="83">
        <v>26</v>
      </c>
      <c r="G56" s="84">
        <v>0</v>
      </c>
      <c r="I56" s="23"/>
      <c r="J56" s="27"/>
      <c r="K56" s="28"/>
      <c r="L56" s="29"/>
    </row>
    <row r="57" spans="2:12" ht="15" customHeight="1" x14ac:dyDescent="0.25">
      <c r="D57" s="3">
        <v>2023</v>
      </c>
      <c r="E57" s="82">
        <f t="shared" ref="E57:E58" si="8">SUM(F57:G57)</f>
        <v>29</v>
      </c>
      <c r="F57" s="83">
        <v>28</v>
      </c>
      <c r="G57" s="83">
        <v>1</v>
      </c>
      <c r="I57" s="23"/>
      <c r="J57" s="27"/>
      <c r="K57" s="28"/>
      <c r="L57" s="28"/>
    </row>
    <row r="58" spans="2:12" ht="15" customHeight="1" x14ac:dyDescent="0.25">
      <c r="D58" s="3">
        <v>2024</v>
      </c>
      <c r="E58" s="82">
        <f t="shared" si="8"/>
        <v>36</v>
      </c>
      <c r="F58" s="83">
        <v>34</v>
      </c>
      <c r="G58" s="83">
        <v>2</v>
      </c>
      <c r="I58" s="23"/>
    </row>
    <row r="59" spans="2:12" ht="8.1" customHeight="1" x14ac:dyDescent="0.25">
      <c r="D59" s="26"/>
      <c r="E59" s="84"/>
      <c r="F59" s="84"/>
      <c r="G59" s="83"/>
      <c r="I59" s="23"/>
    </row>
    <row r="60" spans="2:12" ht="15" customHeight="1" x14ac:dyDescent="0.25">
      <c r="B60" s="2" t="s">
        <v>20</v>
      </c>
      <c r="D60" s="3">
        <v>2022</v>
      </c>
      <c r="E60" s="82">
        <f>SUM(F60:G60)</f>
        <v>59</v>
      </c>
      <c r="F60" s="83">
        <v>36</v>
      </c>
      <c r="G60" s="84">
        <v>23</v>
      </c>
      <c r="I60" s="23"/>
    </row>
    <row r="61" spans="2:12" ht="15" customHeight="1" x14ac:dyDescent="0.25">
      <c r="D61" s="3">
        <v>2023</v>
      </c>
      <c r="E61" s="82">
        <f t="shared" ref="E61:E62" si="9">SUM(F61:G61)</f>
        <v>44</v>
      </c>
      <c r="F61" s="83">
        <v>34</v>
      </c>
      <c r="G61" s="83">
        <v>10</v>
      </c>
      <c r="I61" s="23"/>
    </row>
    <row r="62" spans="2:12" ht="15" customHeight="1" x14ac:dyDescent="0.25">
      <c r="D62" s="3">
        <v>2024</v>
      </c>
      <c r="E62" s="82">
        <f t="shared" si="9"/>
        <v>40</v>
      </c>
      <c r="F62" s="83">
        <v>23</v>
      </c>
      <c r="G62" s="83">
        <v>17</v>
      </c>
      <c r="I62" s="23"/>
    </row>
    <row r="63" spans="2:12" ht="8.1" customHeight="1" x14ac:dyDescent="0.25">
      <c r="D63" s="26"/>
      <c r="E63" s="84"/>
      <c r="F63" s="84"/>
      <c r="G63" s="83"/>
      <c r="I63" s="23"/>
    </row>
    <row r="64" spans="2:12" ht="15" customHeight="1" x14ac:dyDescent="0.25">
      <c r="B64" s="2" t="s">
        <v>21</v>
      </c>
      <c r="D64" s="3">
        <v>2022</v>
      </c>
      <c r="E64" s="82">
        <f>SUM(F64:G64)</f>
        <v>106</v>
      </c>
      <c r="F64" s="82">
        <v>99</v>
      </c>
      <c r="G64" s="84">
        <v>7</v>
      </c>
      <c r="I64" s="23"/>
    </row>
    <row r="65" spans="1:9" ht="15" customHeight="1" x14ac:dyDescent="0.25">
      <c r="D65" s="3">
        <v>2023</v>
      </c>
      <c r="E65" s="82">
        <f t="shared" ref="E65:E66" si="10">SUM(F65:G65)</f>
        <v>45</v>
      </c>
      <c r="F65" s="83">
        <v>45</v>
      </c>
      <c r="G65" s="82">
        <v>0</v>
      </c>
      <c r="I65" s="23"/>
    </row>
    <row r="66" spans="1:9" ht="15" customHeight="1" x14ac:dyDescent="0.25">
      <c r="D66" s="3">
        <v>2024</v>
      </c>
      <c r="E66" s="82">
        <f t="shared" si="10"/>
        <v>92</v>
      </c>
      <c r="F66" s="83">
        <v>89</v>
      </c>
      <c r="G66" s="83">
        <v>3</v>
      </c>
      <c r="I66" s="23"/>
    </row>
    <row r="67" spans="1:9" ht="8.1" customHeight="1" x14ac:dyDescent="0.25">
      <c r="D67" s="26"/>
      <c r="E67" s="84"/>
      <c r="F67" s="84"/>
      <c r="G67" s="83"/>
      <c r="I67" s="23"/>
    </row>
    <row r="68" spans="1:9" ht="15" customHeight="1" x14ac:dyDescent="0.25">
      <c r="B68" s="2" t="s">
        <v>22</v>
      </c>
      <c r="D68" s="3">
        <v>2022</v>
      </c>
      <c r="E68" s="82">
        <f>SUM(F68:G68)</f>
        <v>37</v>
      </c>
      <c r="F68" s="83">
        <v>25</v>
      </c>
      <c r="G68" s="84">
        <v>12</v>
      </c>
      <c r="I68" s="23"/>
    </row>
    <row r="69" spans="1:9" ht="15" customHeight="1" x14ac:dyDescent="0.25">
      <c r="D69" s="3">
        <v>2023</v>
      </c>
      <c r="E69" s="82">
        <f t="shared" ref="E69" si="11">SUM(F69:G69)</f>
        <v>26</v>
      </c>
      <c r="F69" s="83">
        <v>22</v>
      </c>
      <c r="G69" s="83">
        <v>4</v>
      </c>
      <c r="I69" s="23"/>
    </row>
    <row r="70" spans="1:9" ht="15" customHeight="1" x14ac:dyDescent="0.25">
      <c r="D70" s="3">
        <v>2024</v>
      </c>
      <c r="E70" s="82">
        <f>SUM(F70:G70)</f>
        <v>65</v>
      </c>
      <c r="F70" s="83">
        <v>44</v>
      </c>
      <c r="G70" s="83">
        <v>21</v>
      </c>
      <c r="I70" s="23"/>
    </row>
    <row r="71" spans="1:9" ht="8.1" customHeight="1" thickBot="1" x14ac:dyDescent="0.3">
      <c r="A71" s="31"/>
      <c r="B71" s="32"/>
      <c r="C71" s="32"/>
      <c r="D71" s="33"/>
      <c r="E71" s="33"/>
      <c r="F71" s="33"/>
      <c r="G71" s="33"/>
      <c r="H71" s="31"/>
    </row>
    <row r="72" spans="1:9" s="38" customFormat="1" x14ac:dyDescent="0.25">
      <c r="A72" s="34"/>
      <c r="B72" s="35"/>
      <c r="C72" s="35"/>
      <c r="D72" s="36"/>
      <c r="E72" s="36"/>
      <c r="F72" s="36"/>
      <c r="G72" s="36"/>
      <c r="H72" s="37" t="s">
        <v>59</v>
      </c>
    </row>
    <row r="73" spans="1:9" s="34" customFormat="1" x14ac:dyDescent="0.25">
      <c r="A73" s="39"/>
      <c r="C73" s="35"/>
      <c r="D73" s="36"/>
      <c r="E73" s="36"/>
      <c r="F73" s="36"/>
      <c r="G73" s="36"/>
      <c r="H73" s="40" t="s">
        <v>60</v>
      </c>
    </row>
    <row r="74" spans="1:9" x14ac:dyDescent="0.25">
      <c r="A74" s="35" t="s">
        <v>61</v>
      </c>
    </row>
    <row r="75" spans="1:9" x14ac:dyDescent="0.25">
      <c r="A75" s="35" t="s">
        <v>62</v>
      </c>
    </row>
    <row r="76" spans="1:9" x14ac:dyDescent="0.25">
      <c r="A76" s="35" t="s">
        <v>63</v>
      </c>
    </row>
    <row r="77" spans="1:9" x14ac:dyDescent="0.25">
      <c r="A77" s="35" t="s">
        <v>64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78" fitToWidth="0" orientation="portrait" r:id="rId1"/>
  <headerFooter>
    <oddHeader xml:space="preserve">&amp;R&amp;"-,Bold"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DE52F-A258-4CC1-8323-E9EADD95559F}">
  <dimension ref="A1:I45"/>
  <sheetViews>
    <sheetView showGridLines="0" view="pageBreakPreview" zoomScaleNormal="90" zoomScaleSheetLayoutView="100" workbookViewId="0">
      <selection activeCell="O30" sqref="O30"/>
    </sheetView>
  </sheetViews>
  <sheetFormatPr defaultColWidth="9.140625" defaultRowHeight="13.5" x14ac:dyDescent="0.25"/>
  <cols>
    <col min="1" max="1" width="1.7109375" style="1" customWidth="1"/>
    <col min="2" max="2" width="12.5703125" style="2" customWidth="1"/>
    <col min="3" max="3" width="15" style="2" customWidth="1"/>
    <col min="4" max="4" width="32.42578125" style="3" customWidth="1"/>
    <col min="5" max="5" width="37.5703125" style="3" customWidth="1"/>
    <col min="6" max="6" width="2.140625" style="1" customWidth="1"/>
    <col min="7" max="16384" width="9.140625" style="1"/>
  </cols>
  <sheetData>
    <row r="1" spans="1:9" ht="12" customHeight="1" x14ac:dyDescent="0.25">
      <c r="F1" s="4"/>
    </row>
    <row r="2" spans="1:9" ht="12" customHeight="1" x14ac:dyDescent="0.25">
      <c r="F2" s="4"/>
      <c r="G2" s="73"/>
      <c r="H2" s="73"/>
      <c r="I2" s="73"/>
    </row>
    <row r="3" spans="1:9" ht="12" customHeight="1" x14ac:dyDescent="0.25"/>
    <row r="4" spans="1:9" ht="16.5" customHeight="1" x14ac:dyDescent="0.25"/>
    <row r="5" spans="1:9" ht="16.5" customHeight="1" x14ac:dyDescent="0.25"/>
    <row r="6" spans="1:9" ht="16.5" customHeight="1" x14ac:dyDescent="0.25"/>
    <row r="7" spans="1:9" ht="9.75" customHeight="1" x14ac:dyDescent="0.25"/>
    <row r="8" spans="1:9" s="6" customFormat="1" ht="15" customHeight="1" x14ac:dyDescent="0.25">
      <c r="B8" s="7" t="s">
        <v>134</v>
      </c>
      <c r="C8" s="8" t="s">
        <v>118</v>
      </c>
      <c r="D8" s="9"/>
      <c r="E8" s="9"/>
      <c r="F8" s="8"/>
    </row>
    <row r="9" spans="1:9" s="10" customFormat="1" ht="16.5" customHeight="1" x14ac:dyDescent="0.25">
      <c r="B9" s="11" t="s">
        <v>135</v>
      </c>
      <c r="C9" s="12" t="s">
        <v>110</v>
      </c>
      <c r="D9" s="13"/>
      <c r="E9" s="13"/>
    </row>
    <row r="10" spans="1:9" ht="8.1" customHeight="1" thickBot="1" x14ac:dyDescent="0.3"/>
    <row r="11" spans="1:9" ht="4.5" customHeight="1" thickTop="1" x14ac:dyDescent="0.25">
      <c r="A11" s="74"/>
      <c r="B11" s="75"/>
      <c r="C11" s="75"/>
      <c r="D11" s="76"/>
      <c r="E11" s="76"/>
      <c r="F11" s="74"/>
    </row>
    <row r="12" spans="1:9" ht="15" customHeight="1" x14ac:dyDescent="0.25">
      <c r="A12" s="72"/>
      <c r="B12" s="60" t="s">
        <v>108</v>
      </c>
      <c r="C12" s="61"/>
      <c r="D12" s="80" t="s">
        <v>1</v>
      </c>
      <c r="E12" s="63" t="s">
        <v>101</v>
      </c>
      <c r="F12" s="72"/>
    </row>
    <row r="13" spans="1:9" ht="15" customHeight="1" x14ac:dyDescent="0.25">
      <c r="A13" s="72"/>
      <c r="B13" s="66" t="s">
        <v>109</v>
      </c>
      <c r="C13" s="61"/>
      <c r="D13" s="67" t="s">
        <v>4</v>
      </c>
      <c r="E13" s="68" t="s">
        <v>102</v>
      </c>
      <c r="F13" s="72"/>
    </row>
    <row r="14" spans="1:9" s="14" customFormat="1" ht="8.1" customHeight="1" x14ac:dyDescent="0.25">
      <c r="A14" s="77"/>
      <c r="B14" s="78"/>
      <c r="C14" s="77"/>
      <c r="D14" s="79"/>
      <c r="E14" s="79"/>
      <c r="F14" s="77"/>
    </row>
    <row r="15" spans="1:9" ht="8.1" customHeight="1" x14ac:dyDescent="0.25">
      <c r="A15" s="14"/>
      <c r="B15" s="15"/>
      <c r="C15" s="15"/>
      <c r="D15" s="16"/>
      <c r="E15" s="16"/>
      <c r="F15" s="14"/>
      <c r="G15" s="17"/>
      <c r="H15" s="17"/>
      <c r="I15" s="17"/>
    </row>
    <row r="16" spans="1:9" ht="15" customHeight="1" x14ac:dyDescent="0.25">
      <c r="A16" s="14"/>
      <c r="B16" s="15" t="s">
        <v>2</v>
      </c>
      <c r="C16" s="18"/>
      <c r="D16" s="19">
        <v>2022</v>
      </c>
      <c r="E16" s="20">
        <f>SUM(E20,E24,E28,E32,E36,E40)</f>
        <v>1980</v>
      </c>
      <c r="F16" s="14"/>
    </row>
    <row r="17" spans="2:7" ht="15" customHeight="1" x14ac:dyDescent="0.25">
      <c r="B17" s="41" t="s">
        <v>5</v>
      </c>
      <c r="C17" s="22"/>
      <c r="D17" s="19">
        <v>2023</v>
      </c>
      <c r="E17" s="20">
        <f t="shared" ref="E17" si="0">SUM(E21,E25,E29,E33,E37,E41)</f>
        <v>3024</v>
      </c>
    </row>
    <row r="18" spans="2:7" ht="15" customHeight="1" x14ac:dyDescent="0.25">
      <c r="B18" s="22"/>
      <c r="C18" s="22"/>
      <c r="D18" s="19">
        <v>2024</v>
      </c>
      <c r="E18" s="81" t="s">
        <v>27</v>
      </c>
      <c r="G18" s="23"/>
    </row>
    <row r="19" spans="2:7" ht="8.1" customHeight="1" x14ac:dyDescent="0.25">
      <c r="D19" s="19"/>
      <c r="E19" s="21"/>
      <c r="G19" s="23"/>
    </row>
    <row r="20" spans="2:7" ht="15" customHeight="1" x14ac:dyDescent="0.25">
      <c r="B20" s="22" t="s">
        <v>103</v>
      </c>
      <c r="D20" s="3">
        <v>2022</v>
      </c>
      <c r="E20" s="24">
        <v>1945</v>
      </c>
      <c r="G20" s="23"/>
    </row>
    <row r="21" spans="2:7" ht="15" customHeight="1" x14ac:dyDescent="0.25">
      <c r="B21" s="41" t="s">
        <v>96</v>
      </c>
      <c r="D21" s="3">
        <v>2023</v>
      </c>
      <c r="E21" s="24">
        <v>2937</v>
      </c>
      <c r="G21" s="23"/>
    </row>
    <row r="22" spans="2:7" ht="15" customHeight="1" x14ac:dyDescent="0.25">
      <c r="D22" s="3">
        <v>2024</v>
      </c>
      <c r="E22" s="25" t="s">
        <v>27</v>
      </c>
      <c r="G22" s="23"/>
    </row>
    <row r="23" spans="2:7" ht="8.1" customHeight="1" x14ac:dyDescent="0.25">
      <c r="D23" s="26"/>
      <c r="E23" s="27"/>
      <c r="G23" s="23"/>
    </row>
    <row r="24" spans="2:7" ht="15" customHeight="1" x14ac:dyDescent="0.25">
      <c r="B24" s="22" t="s">
        <v>104</v>
      </c>
      <c r="D24" s="3">
        <v>2022</v>
      </c>
      <c r="E24" s="24">
        <v>4</v>
      </c>
      <c r="G24" s="23"/>
    </row>
    <row r="25" spans="2:7" ht="15" customHeight="1" x14ac:dyDescent="0.25">
      <c r="B25" s="41" t="s">
        <v>97</v>
      </c>
      <c r="D25" s="3">
        <v>2023</v>
      </c>
      <c r="E25" s="24">
        <v>10</v>
      </c>
      <c r="G25" s="23"/>
    </row>
    <row r="26" spans="2:7" ht="15" customHeight="1" x14ac:dyDescent="0.25">
      <c r="D26" s="3">
        <v>2024</v>
      </c>
      <c r="E26" s="25" t="s">
        <v>27</v>
      </c>
      <c r="G26" s="23"/>
    </row>
    <row r="27" spans="2:7" ht="8.1" customHeight="1" x14ac:dyDescent="0.25">
      <c r="D27" s="26"/>
      <c r="E27" s="27"/>
      <c r="G27" s="23"/>
    </row>
    <row r="28" spans="2:7" ht="15" customHeight="1" x14ac:dyDescent="0.25">
      <c r="B28" s="22" t="s">
        <v>105</v>
      </c>
      <c r="D28" s="3">
        <v>2022</v>
      </c>
      <c r="E28" s="24">
        <v>14</v>
      </c>
      <c r="G28" s="23"/>
    </row>
    <row r="29" spans="2:7" ht="15" customHeight="1" x14ac:dyDescent="0.25">
      <c r="B29" s="41" t="s">
        <v>98</v>
      </c>
      <c r="D29" s="3">
        <v>2023</v>
      </c>
      <c r="E29" s="24">
        <v>12</v>
      </c>
      <c r="G29" s="23"/>
    </row>
    <row r="30" spans="2:7" ht="15" customHeight="1" x14ac:dyDescent="0.25">
      <c r="D30" s="3">
        <v>2024</v>
      </c>
      <c r="E30" s="25" t="s">
        <v>27</v>
      </c>
      <c r="G30" s="23"/>
    </row>
    <row r="31" spans="2:7" ht="8.1" customHeight="1" x14ac:dyDescent="0.25">
      <c r="D31" s="26"/>
      <c r="E31" s="27"/>
      <c r="G31" s="23"/>
    </row>
    <row r="32" spans="2:7" ht="15" customHeight="1" x14ac:dyDescent="0.25">
      <c r="B32" s="22" t="s">
        <v>106</v>
      </c>
      <c r="D32" s="3">
        <v>2022</v>
      </c>
      <c r="E32" s="25" t="s">
        <v>27</v>
      </c>
      <c r="G32" s="23"/>
    </row>
    <row r="33" spans="1:7" ht="15" customHeight="1" x14ac:dyDescent="0.25">
      <c r="B33" s="41" t="s">
        <v>99</v>
      </c>
      <c r="D33" s="3">
        <v>2023</v>
      </c>
      <c r="E33" s="24">
        <v>58</v>
      </c>
      <c r="G33" s="23"/>
    </row>
    <row r="34" spans="1:7" s="2" customFormat="1" ht="15" customHeight="1" x14ac:dyDescent="0.25">
      <c r="A34" s="1"/>
      <c r="D34" s="3">
        <v>2024</v>
      </c>
      <c r="E34" s="25" t="s">
        <v>27</v>
      </c>
      <c r="F34" s="1"/>
      <c r="G34" s="23"/>
    </row>
    <row r="35" spans="1:7" ht="8.1" customHeight="1" x14ac:dyDescent="0.25">
      <c r="D35" s="26"/>
      <c r="E35" s="27"/>
      <c r="G35" s="23"/>
    </row>
    <row r="36" spans="1:7" ht="15" customHeight="1" x14ac:dyDescent="0.25">
      <c r="A36" s="2"/>
      <c r="B36" s="22" t="s">
        <v>107</v>
      </c>
      <c r="D36" s="3">
        <v>2022</v>
      </c>
      <c r="E36" s="25" t="s">
        <v>27</v>
      </c>
      <c r="G36" s="23"/>
    </row>
    <row r="37" spans="1:7" ht="15" customHeight="1" x14ac:dyDescent="0.25">
      <c r="B37" s="41" t="s">
        <v>100</v>
      </c>
      <c r="D37" s="3">
        <v>2023</v>
      </c>
      <c r="E37" s="25">
        <v>2</v>
      </c>
      <c r="G37" s="23"/>
    </row>
    <row r="38" spans="1:7" ht="15" customHeight="1" x14ac:dyDescent="0.25">
      <c r="D38" s="3">
        <v>2024</v>
      </c>
      <c r="E38" s="25" t="s">
        <v>27</v>
      </c>
      <c r="G38" s="23"/>
    </row>
    <row r="39" spans="1:7" ht="8.1" customHeight="1" x14ac:dyDescent="0.25">
      <c r="D39" s="26"/>
      <c r="E39" s="27"/>
      <c r="G39" s="23"/>
    </row>
    <row r="40" spans="1:7" ht="15" customHeight="1" x14ac:dyDescent="0.25">
      <c r="B40" s="22" t="s">
        <v>41</v>
      </c>
      <c r="D40" s="3">
        <v>2022</v>
      </c>
      <c r="E40" s="24">
        <v>17</v>
      </c>
      <c r="G40" s="23"/>
    </row>
    <row r="41" spans="1:7" ht="15" customHeight="1" x14ac:dyDescent="0.25">
      <c r="B41" s="41" t="s">
        <v>42</v>
      </c>
      <c r="D41" s="3">
        <v>2023</v>
      </c>
      <c r="E41" s="24">
        <v>5</v>
      </c>
      <c r="G41" s="23"/>
    </row>
    <row r="42" spans="1:7" ht="15" customHeight="1" x14ac:dyDescent="0.25">
      <c r="D42" s="3">
        <v>2024</v>
      </c>
      <c r="E42" s="25" t="s">
        <v>27</v>
      </c>
      <c r="G42" s="23"/>
    </row>
    <row r="43" spans="1:7" ht="8.1" customHeight="1" thickBot="1" x14ac:dyDescent="0.3">
      <c r="A43" s="31"/>
      <c r="B43" s="32"/>
      <c r="C43" s="32"/>
      <c r="D43" s="33"/>
      <c r="E43" s="33"/>
      <c r="F43" s="31"/>
    </row>
    <row r="44" spans="1:7" s="38" customFormat="1" x14ac:dyDescent="0.25">
      <c r="A44" s="34"/>
      <c r="B44" s="35"/>
      <c r="C44" s="35"/>
      <c r="D44" s="36"/>
      <c r="E44" s="36"/>
      <c r="F44" s="37" t="s">
        <v>111</v>
      </c>
    </row>
    <row r="45" spans="1:7" s="34" customFormat="1" x14ac:dyDescent="0.25">
      <c r="A45" s="39"/>
      <c r="C45" s="35"/>
      <c r="D45" s="36"/>
      <c r="E45" s="36"/>
      <c r="F45" s="40" t="s">
        <v>112</v>
      </c>
    </row>
  </sheetData>
  <printOptions horizontalCentered="1"/>
  <pageMargins left="0.39370078740157483" right="0.39370078740157483" top="0.59055118110236227" bottom="0.39370078740157483" header="0.31496062992125984" footer="0.31496062992125984"/>
  <pageSetup paperSize="9" scale="85" fitToWidth="0" orientation="portrait" r:id="rId1"/>
  <headerFooter>
    <oddHeader xml:space="preserve">&amp;R&amp;"-,Bold"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520C7-F60D-4E25-85B1-7DD62473640F}">
  <dimension ref="A1:P90"/>
  <sheetViews>
    <sheetView showGridLines="0" view="pageBreakPreview" zoomScaleNormal="90" zoomScaleSheetLayoutView="100" workbookViewId="0">
      <selection activeCell="C8" sqref="C8"/>
    </sheetView>
  </sheetViews>
  <sheetFormatPr defaultColWidth="9.140625" defaultRowHeight="13.5" x14ac:dyDescent="0.25"/>
  <cols>
    <col min="1" max="1" width="1.7109375" style="1" customWidth="1"/>
    <col min="2" max="2" width="12.7109375" style="2" customWidth="1"/>
    <col min="3" max="3" width="8" style="2" customWidth="1"/>
    <col min="4" max="4" width="9.140625" style="3" customWidth="1"/>
    <col min="5" max="7" width="14" style="3" customWidth="1"/>
    <col min="8" max="8" width="1.28515625" style="3" customWidth="1"/>
    <col min="9" max="11" width="14" style="3" customWidth="1"/>
    <col min="12" max="12" width="1.28515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  <c r="M2" s="5"/>
      <c r="N2" s="5"/>
      <c r="O2" s="5"/>
    </row>
    <row r="3" spans="1:15" ht="12" customHeight="1" x14ac:dyDescent="0.25"/>
    <row r="4" spans="1:15" ht="12" customHeight="1" x14ac:dyDescent="0.25"/>
    <row r="5" spans="1:15" ht="12" customHeight="1" x14ac:dyDescent="0.25">
      <c r="D5" s="1"/>
      <c r="E5" s="1"/>
      <c r="F5" s="1"/>
      <c r="G5" s="1"/>
      <c r="H5" s="1"/>
      <c r="I5" s="1"/>
      <c r="J5" s="1"/>
      <c r="K5" s="1"/>
    </row>
    <row r="6" spans="1:15" ht="12" customHeight="1" x14ac:dyDescent="0.25">
      <c r="D6" s="1"/>
      <c r="E6" s="1"/>
      <c r="F6" s="1"/>
      <c r="G6" s="1"/>
      <c r="H6" s="1"/>
      <c r="I6" s="1"/>
      <c r="J6" s="1"/>
      <c r="K6" s="1"/>
    </row>
    <row r="7" spans="1:15" ht="12" customHeight="1" x14ac:dyDescent="0.25">
      <c r="D7" s="1"/>
      <c r="E7" s="1"/>
      <c r="F7" s="1"/>
      <c r="G7" s="1"/>
      <c r="H7" s="1"/>
      <c r="I7" s="1"/>
      <c r="J7" s="1"/>
      <c r="K7" s="1"/>
    </row>
    <row r="8" spans="1:15" s="6" customFormat="1" ht="15" customHeight="1" x14ac:dyDescent="0.25">
      <c r="B8" s="7" t="s">
        <v>136</v>
      </c>
      <c r="C8" s="8" t="s">
        <v>149</v>
      </c>
      <c r="D8" s="9"/>
      <c r="E8" s="9"/>
      <c r="F8" s="9"/>
      <c r="G8" s="9"/>
      <c r="H8" s="9"/>
      <c r="I8" s="9"/>
      <c r="J8" s="9"/>
      <c r="K8" s="9"/>
      <c r="L8" s="8"/>
    </row>
    <row r="9" spans="1:15" s="10" customFormat="1" ht="16.5" customHeight="1" x14ac:dyDescent="0.25">
      <c r="B9" s="11" t="s">
        <v>137</v>
      </c>
      <c r="C9" s="12" t="s">
        <v>150</v>
      </c>
      <c r="D9" s="13"/>
      <c r="E9" s="13"/>
      <c r="F9" s="13"/>
      <c r="G9" s="13"/>
      <c r="H9" s="13"/>
      <c r="I9" s="13"/>
      <c r="J9" s="13"/>
      <c r="K9" s="13"/>
    </row>
    <row r="10" spans="1:15" ht="8.1" customHeight="1" thickBot="1" x14ac:dyDescent="0.3"/>
    <row r="11" spans="1:15" ht="4.5" customHeight="1" thickTop="1" x14ac:dyDescent="0.25">
      <c r="A11" s="50"/>
      <c r="B11" s="51"/>
      <c r="C11" s="51"/>
      <c r="D11" s="52"/>
      <c r="E11" s="52"/>
      <c r="F11" s="52"/>
      <c r="G11" s="52"/>
      <c r="H11" s="52"/>
      <c r="I11" s="52"/>
      <c r="J11" s="52"/>
      <c r="K11" s="52"/>
      <c r="L11" s="50"/>
    </row>
    <row r="12" spans="1:15" ht="17.25" customHeight="1" x14ac:dyDescent="0.2">
      <c r="A12" s="53"/>
      <c r="B12" s="60" t="s">
        <v>0</v>
      </c>
      <c r="C12" s="61"/>
      <c r="D12" s="62" t="s">
        <v>1</v>
      </c>
      <c r="E12" s="94" t="s">
        <v>2</v>
      </c>
      <c r="F12" s="94"/>
      <c r="G12" s="94"/>
      <c r="H12" s="62"/>
      <c r="I12" s="94" t="s">
        <v>80</v>
      </c>
      <c r="J12" s="94"/>
      <c r="K12" s="94"/>
      <c r="L12" s="53"/>
    </row>
    <row r="13" spans="1:15" ht="17.25" customHeight="1" x14ac:dyDescent="0.25">
      <c r="A13" s="53"/>
      <c r="B13" s="66" t="s">
        <v>3</v>
      </c>
      <c r="C13" s="61"/>
      <c r="D13" s="67" t="s">
        <v>4</v>
      </c>
      <c r="E13" s="91" t="s">
        <v>5</v>
      </c>
      <c r="F13" s="91"/>
      <c r="G13" s="91"/>
      <c r="H13" s="67"/>
      <c r="I13" s="92" t="s">
        <v>85</v>
      </c>
      <c r="J13" s="92"/>
      <c r="K13" s="92"/>
      <c r="L13" s="72"/>
    </row>
    <row r="14" spans="1:15" ht="15" customHeight="1" x14ac:dyDescent="0.25">
      <c r="A14" s="53"/>
      <c r="B14" s="66"/>
      <c r="C14" s="61"/>
      <c r="D14" s="67"/>
      <c r="E14" s="89"/>
      <c r="F14" s="89"/>
      <c r="G14" s="89"/>
      <c r="H14" s="71"/>
      <c r="I14" s="93" t="s">
        <v>122</v>
      </c>
      <c r="J14" s="93"/>
      <c r="K14" s="93"/>
      <c r="L14" s="72"/>
    </row>
    <row r="15" spans="1:15" ht="15" customHeight="1" x14ac:dyDescent="0.25">
      <c r="A15" s="53"/>
      <c r="B15" s="66"/>
      <c r="C15" s="61"/>
      <c r="D15" s="67"/>
      <c r="E15" s="63" t="s">
        <v>2</v>
      </c>
      <c r="F15" s="63" t="s">
        <v>6</v>
      </c>
      <c r="G15" s="63" t="s">
        <v>7</v>
      </c>
      <c r="H15" s="63"/>
      <c r="I15" s="63" t="s">
        <v>2</v>
      </c>
      <c r="J15" s="63" t="s">
        <v>6</v>
      </c>
      <c r="K15" s="63" t="s">
        <v>7</v>
      </c>
      <c r="L15" s="72"/>
    </row>
    <row r="16" spans="1:15" ht="15" customHeight="1" x14ac:dyDescent="0.25">
      <c r="A16" s="53"/>
      <c r="B16" s="66"/>
      <c r="C16" s="61"/>
      <c r="D16" s="67"/>
      <c r="E16" s="68" t="s">
        <v>5</v>
      </c>
      <c r="F16" s="68" t="s">
        <v>8</v>
      </c>
      <c r="G16" s="68" t="s">
        <v>9</v>
      </c>
      <c r="H16" s="68"/>
      <c r="I16" s="68" t="s">
        <v>5</v>
      </c>
      <c r="J16" s="68" t="s">
        <v>8</v>
      </c>
      <c r="K16" s="68" t="s">
        <v>9</v>
      </c>
      <c r="L16" s="72"/>
    </row>
    <row r="17" spans="1:15" s="14" customFormat="1" ht="8.1" customHeight="1" x14ac:dyDescent="0.25">
      <c r="A17" s="57"/>
      <c r="B17" s="58"/>
      <c r="C17" s="57"/>
      <c r="D17" s="59"/>
      <c r="E17" s="59"/>
      <c r="F17" s="59"/>
      <c r="G17" s="59"/>
      <c r="H17" s="59"/>
      <c r="I17" s="59"/>
      <c r="J17" s="59"/>
      <c r="K17" s="59"/>
      <c r="L17" s="57"/>
    </row>
    <row r="18" spans="1:15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4"/>
      <c r="M18" s="17"/>
      <c r="N18" s="17"/>
      <c r="O18" s="17"/>
    </row>
    <row r="19" spans="1:15" ht="15" customHeight="1" x14ac:dyDescent="0.25">
      <c r="A19" s="14"/>
      <c r="B19" s="15" t="s">
        <v>10</v>
      </c>
      <c r="C19" s="18"/>
      <c r="D19" s="19">
        <v>2022</v>
      </c>
      <c r="E19" s="20">
        <f>SUM(E23,E27,E31,E35,E39,E43,E47,E51,E55,E59,E63,E67,E71,E75,E79,E83)</f>
        <v>14</v>
      </c>
      <c r="F19" s="20">
        <f>SUM(F23,F27,F31,F35,F39,F43,F47,F51,F55,F59,F63,F67,F71,F75,F79,F83)</f>
        <v>11</v>
      </c>
      <c r="G19" s="20">
        <f>SUM(G23,G27,G31,G35,G39,G43,G47,G51,G55,G59,G63,G67,G71,G75,G79,G83)</f>
        <v>3</v>
      </c>
      <c r="H19" s="21"/>
      <c r="I19" s="20" t="s">
        <v>27</v>
      </c>
      <c r="J19" s="20" t="s">
        <v>27</v>
      </c>
      <c r="K19" s="20" t="s">
        <v>27</v>
      </c>
      <c r="L19" s="14"/>
    </row>
    <row r="20" spans="1:15" ht="15" customHeight="1" x14ac:dyDescent="0.25">
      <c r="B20" s="22"/>
      <c r="C20" s="22"/>
      <c r="D20" s="19">
        <v>2023</v>
      </c>
      <c r="E20" s="20">
        <f t="shared" ref="E20" si="0">SUM(E24,E28,E32,E36,E40,E44,E48,E52,E56,E60,E64,E68,E72,E76,E80,E84)</f>
        <v>20</v>
      </c>
      <c r="F20" s="20">
        <f t="shared" ref="F20:G20" si="1">SUM(F24,F28,F32,F36,F40,F44,F48,F52,F56,F60,F64,F68,F72,F76,F80,F84)</f>
        <v>17</v>
      </c>
      <c r="G20" s="20">
        <f t="shared" si="1"/>
        <v>3</v>
      </c>
      <c r="H20" s="21"/>
      <c r="I20" s="20" t="s">
        <v>27</v>
      </c>
      <c r="J20" s="20" t="s">
        <v>27</v>
      </c>
      <c r="K20" s="20" t="s">
        <v>27</v>
      </c>
    </row>
    <row r="21" spans="1:15" ht="15" customHeight="1" x14ac:dyDescent="0.25">
      <c r="B21" s="22"/>
      <c r="C21" s="22"/>
      <c r="D21" s="19">
        <v>2024</v>
      </c>
      <c r="E21" s="20">
        <f t="shared" ref="E21" si="2">SUM(E25,E29,E33,E37,E41,E45,E49,E53,E57,E61,E65,E69,E73,E77,E81,E85)</f>
        <v>12</v>
      </c>
      <c r="F21" s="20">
        <f t="shared" ref="F21:G21" si="3">SUM(F25,F29,F33,F37,F41,F45,F49,F53,F57,F61,F65,F69,F73,F77,F81,F85)</f>
        <v>11</v>
      </c>
      <c r="G21" s="20">
        <f t="shared" si="3"/>
        <v>1</v>
      </c>
      <c r="H21" s="21"/>
      <c r="I21" s="20">
        <f t="shared" ref="I21" si="4">SUM(I25,I29,I33,I37,I41,I45,I49,I53,I57,I61,I65,I69,I73,I77,I81,I85)</f>
        <v>1</v>
      </c>
      <c r="J21" s="20">
        <f t="shared" ref="J21" si="5">SUM(J25,J29,J33,J37,J41,J45,J49,J53,J57,J61,J65,J69,J73,J77,J81,J85)</f>
        <v>1</v>
      </c>
      <c r="K21" s="20" t="s">
        <v>27</v>
      </c>
      <c r="M21" s="23"/>
    </row>
    <row r="22" spans="1:15" ht="8.1" customHeight="1" x14ac:dyDescent="0.25">
      <c r="D22" s="19"/>
      <c r="E22" s="21"/>
      <c r="F22" s="21"/>
      <c r="G22" s="21"/>
      <c r="H22" s="21"/>
      <c r="I22" s="21"/>
      <c r="J22" s="21"/>
      <c r="K22" s="21"/>
      <c r="M22" s="23"/>
    </row>
    <row r="23" spans="1:15" ht="15" customHeight="1" x14ac:dyDescent="0.25">
      <c r="B23" s="2" t="s">
        <v>11</v>
      </c>
      <c r="D23" s="3">
        <v>2022</v>
      </c>
      <c r="E23" s="24">
        <f>SUM(F23:G23)</f>
        <v>3</v>
      </c>
      <c r="F23" s="24">
        <f>SUM(J23,'10.4 (2)'!F22,'10.4 (2)'!J22)</f>
        <v>2</v>
      </c>
      <c r="G23" s="24">
        <f>SUM(K23,'10.4 (2)'!G22,'10.4 (2)'!K22)</f>
        <v>1</v>
      </c>
      <c r="H23" s="25"/>
      <c r="I23" s="25" t="s">
        <v>27</v>
      </c>
      <c r="J23" s="25" t="s">
        <v>27</v>
      </c>
      <c r="K23" s="25" t="s">
        <v>27</v>
      </c>
      <c r="M23" s="23"/>
    </row>
    <row r="24" spans="1:15" ht="15" customHeight="1" x14ac:dyDescent="0.25">
      <c r="D24" s="3">
        <v>2023</v>
      </c>
      <c r="E24" s="24">
        <f t="shared" ref="E24:E25" si="6">SUM(F24:G24)</f>
        <v>1</v>
      </c>
      <c r="F24" s="24">
        <f>SUM(J24,'10.4 (2)'!F23,'10.4 (2)'!J23)</f>
        <v>1</v>
      </c>
      <c r="G24" s="25" t="s">
        <v>27</v>
      </c>
      <c r="H24" s="25"/>
      <c r="I24" s="25" t="s">
        <v>27</v>
      </c>
      <c r="J24" s="25" t="s">
        <v>27</v>
      </c>
      <c r="K24" s="25" t="s">
        <v>27</v>
      </c>
      <c r="M24" s="23"/>
    </row>
    <row r="25" spans="1:15" ht="15" customHeight="1" x14ac:dyDescent="0.25">
      <c r="D25" s="3">
        <v>2024</v>
      </c>
      <c r="E25" s="24">
        <f t="shared" si="6"/>
        <v>1</v>
      </c>
      <c r="F25" s="24">
        <f>SUM(J25,'10.4 (2)'!F24,'10.4 (2)'!J24)</f>
        <v>1</v>
      </c>
      <c r="G25" s="25" t="s">
        <v>27</v>
      </c>
      <c r="H25" s="25"/>
      <c r="I25" s="25" t="s">
        <v>27</v>
      </c>
      <c r="J25" s="25" t="s">
        <v>27</v>
      </c>
      <c r="K25" s="25" t="s">
        <v>27</v>
      </c>
      <c r="M25" s="23"/>
    </row>
    <row r="26" spans="1:15" ht="8.1" customHeight="1" x14ac:dyDescent="0.25">
      <c r="D26" s="26"/>
      <c r="E26" s="27"/>
      <c r="F26" s="27"/>
      <c r="G26" s="27"/>
      <c r="H26" s="27"/>
      <c r="I26" s="27"/>
      <c r="J26" s="27"/>
      <c r="K26" s="27"/>
      <c r="M26" s="23"/>
    </row>
    <row r="27" spans="1:15" ht="15" customHeight="1" x14ac:dyDescent="0.25">
      <c r="B27" s="2" t="s">
        <v>12</v>
      </c>
      <c r="D27" s="3">
        <v>2022</v>
      </c>
      <c r="E27" s="24">
        <f>SUM(F27:G27)</f>
        <v>1</v>
      </c>
      <c r="F27" s="24">
        <f>SUM(J27,'10.4 (2)'!F26,'10.4 (2)'!J26)</f>
        <v>1</v>
      </c>
      <c r="G27" s="25" t="s">
        <v>27</v>
      </c>
      <c r="H27" s="25"/>
      <c r="I27" s="25" t="s">
        <v>27</v>
      </c>
      <c r="J27" s="25" t="s">
        <v>27</v>
      </c>
      <c r="K27" s="25" t="s">
        <v>27</v>
      </c>
      <c r="M27" s="23"/>
    </row>
    <row r="28" spans="1:15" ht="15" customHeight="1" x14ac:dyDescent="0.25">
      <c r="D28" s="3">
        <v>2023</v>
      </c>
      <c r="E28" s="25" t="s">
        <v>27</v>
      </c>
      <c r="F28" s="25" t="s">
        <v>27</v>
      </c>
      <c r="G28" s="25" t="s">
        <v>27</v>
      </c>
      <c r="H28" s="25"/>
      <c r="I28" s="25" t="s">
        <v>27</v>
      </c>
      <c r="J28" s="25" t="s">
        <v>27</v>
      </c>
      <c r="K28" s="25" t="s">
        <v>27</v>
      </c>
      <c r="M28" s="23"/>
    </row>
    <row r="29" spans="1:15" ht="15" customHeight="1" x14ac:dyDescent="0.25">
      <c r="D29" s="3">
        <v>2024</v>
      </c>
      <c r="E29" s="25" t="s">
        <v>27</v>
      </c>
      <c r="F29" s="25" t="s">
        <v>27</v>
      </c>
      <c r="G29" s="25" t="s">
        <v>27</v>
      </c>
      <c r="H29" s="25"/>
      <c r="I29" s="25" t="s">
        <v>27</v>
      </c>
      <c r="J29" s="25" t="s">
        <v>27</v>
      </c>
      <c r="K29" s="25" t="s">
        <v>27</v>
      </c>
      <c r="M29" s="23"/>
    </row>
    <row r="30" spans="1:15" ht="8.1" customHeight="1" x14ac:dyDescent="0.25">
      <c r="D30" s="26"/>
      <c r="E30" s="27"/>
      <c r="F30" s="27"/>
      <c r="G30" s="27"/>
      <c r="H30" s="27"/>
      <c r="I30" s="27"/>
      <c r="J30" s="27"/>
      <c r="K30" s="27"/>
      <c r="M30" s="23"/>
    </row>
    <row r="31" spans="1:15" ht="15" customHeight="1" x14ac:dyDescent="0.25">
      <c r="B31" s="2" t="s">
        <v>13</v>
      </c>
      <c r="D31" s="3">
        <v>2022</v>
      </c>
      <c r="E31" s="25" t="s">
        <v>27</v>
      </c>
      <c r="F31" s="25" t="s">
        <v>27</v>
      </c>
      <c r="G31" s="25" t="s">
        <v>27</v>
      </c>
      <c r="H31" s="25"/>
      <c r="I31" s="25" t="s">
        <v>27</v>
      </c>
      <c r="J31" s="25" t="s">
        <v>27</v>
      </c>
      <c r="K31" s="25" t="s">
        <v>27</v>
      </c>
      <c r="M31" s="23"/>
    </row>
    <row r="32" spans="1:15" ht="15" customHeight="1" x14ac:dyDescent="0.25">
      <c r="D32" s="3">
        <v>2023</v>
      </c>
      <c r="E32" s="25" t="s">
        <v>27</v>
      </c>
      <c r="F32" s="25" t="s">
        <v>27</v>
      </c>
      <c r="G32" s="25" t="s">
        <v>27</v>
      </c>
      <c r="H32" s="25"/>
      <c r="I32" s="25" t="s">
        <v>27</v>
      </c>
      <c r="J32" s="25" t="s">
        <v>27</v>
      </c>
      <c r="K32" s="25" t="s">
        <v>27</v>
      </c>
      <c r="M32" s="23"/>
    </row>
    <row r="33" spans="1:13" ht="15" customHeight="1" x14ac:dyDescent="0.25">
      <c r="D33" s="3">
        <v>2024</v>
      </c>
      <c r="E33" s="24">
        <f t="shared" ref="E33" si="7">SUM(F33:G33)</f>
        <v>4</v>
      </c>
      <c r="F33" s="24">
        <f>SUM(J33,'10.4 (2)'!F32,'10.4 (2)'!J32)</f>
        <v>4</v>
      </c>
      <c r="G33" s="25" t="s">
        <v>27</v>
      </c>
      <c r="H33" s="25"/>
      <c r="I33" s="25" t="s">
        <v>27</v>
      </c>
      <c r="J33" s="25" t="s">
        <v>27</v>
      </c>
      <c r="K33" s="25" t="s">
        <v>27</v>
      </c>
      <c r="M33" s="23"/>
    </row>
    <row r="34" spans="1:13" ht="8.1" customHeight="1" x14ac:dyDescent="0.25">
      <c r="D34" s="26"/>
      <c r="E34" s="27"/>
      <c r="F34" s="27"/>
      <c r="G34" s="27"/>
      <c r="H34" s="27"/>
      <c r="I34" s="27"/>
      <c r="J34" s="27"/>
      <c r="K34" s="27"/>
      <c r="M34" s="23"/>
    </row>
    <row r="35" spans="1:13" ht="15" customHeight="1" x14ac:dyDescent="0.25">
      <c r="B35" s="2" t="s">
        <v>14</v>
      </c>
      <c r="D35" s="3">
        <v>2022</v>
      </c>
      <c r="E35" s="25" t="s">
        <v>27</v>
      </c>
      <c r="F35" s="25" t="s">
        <v>27</v>
      </c>
      <c r="G35" s="25" t="s">
        <v>27</v>
      </c>
      <c r="H35" s="25"/>
      <c r="I35" s="25" t="s">
        <v>27</v>
      </c>
      <c r="J35" s="25" t="s">
        <v>27</v>
      </c>
      <c r="K35" s="25" t="s">
        <v>27</v>
      </c>
      <c r="M35" s="23"/>
    </row>
    <row r="36" spans="1:13" ht="15" customHeight="1" x14ac:dyDescent="0.25">
      <c r="D36" s="3">
        <v>2023</v>
      </c>
      <c r="E36" s="25" t="s">
        <v>27</v>
      </c>
      <c r="F36" s="25" t="s">
        <v>27</v>
      </c>
      <c r="G36" s="25" t="s">
        <v>27</v>
      </c>
      <c r="H36" s="25"/>
      <c r="I36" s="25" t="s">
        <v>27</v>
      </c>
      <c r="J36" s="25" t="s">
        <v>27</v>
      </c>
      <c r="K36" s="25" t="s">
        <v>27</v>
      </c>
      <c r="M36" s="23"/>
    </row>
    <row r="37" spans="1:13" s="2" customFormat="1" ht="15" customHeight="1" x14ac:dyDescent="0.25">
      <c r="A37" s="1"/>
      <c r="D37" s="3">
        <v>2024</v>
      </c>
      <c r="E37" s="25" t="s">
        <v>27</v>
      </c>
      <c r="F37" s="25" t="s">
        <v>27</v>
      </c>
      <c r="G37" s="25" t="s">
        <v>27</v>
      </c>
      <c r="H37" s="25"/>
      <c r="I37" s="25" t="s">
        <v>27</v>
      </c>
      <c r="J37" s="25" t="s">
        <v>27</v>
      </c>
      <c r="K37" s="25" t="s">
        <v>27</v>
      </c>
      <c r="L37" s="1"/>
      <c r="M37" s="23"/>
    </row>
    <row r="38" spans="1:13" ht="8.1" customHeight="1" x14ac:dyDescent="0.25">
      <c r="D38" s="26"/>
      <c r="E38" s="27"/>
      <c r="F38" s="27"/>
      <c r="G38" s="27"/>
      <c r="H38" s="27"/>
      <c r="I38" s="27"/>
      <c r="J38" s="27"/>
      <c r="K38" s="27"/>
      <c r="M38" s="23"/>
    </row>
    <row r="39" spans="1:13" ht="15" customHeight="1" x14ac:dyDescent="0.25">
      <c r="A39" s="2"/>
      <c r="B39" s="2" t="s">
        <v>15</v>
      </c>
      <c r="D39" s="3">
        <v>2022</v>
      </c>
      <c r="E39" s="25" t="s">
        <v>27</v>
      </c>
      <c r="F39" s="25" t="s">
        <v>27</v>
      </c>
      <c r="G39" s="25" t="s">
        <v>27</v>
      </c>
      <c r="H39" s="25"/>
      <c r="I39" s="25" t="s">
        <v>27</v>
      </c>
      <c r="J39" s="25" t="s">
        <v>27</v>
      </c>
      <c r="K39" s="25" t="s">
        <v>27</v>
      </c>
      <c r="M39" s="23"/>
    </row>
    <row r="40" spans="1:13" ht="15" customHeight="1" x14ac:dyDescent="0.25">
      <c r="D40" s="3">
        <v>2023</v>
      </c>
      <c r="E40" s="25" t="s">
        <v>27</v>
      </c>
      <c r="F40" s="25" t="s">
        <v>27</v>
      </c>
      <c r="G40" s="25" t="s">
        <v>27</v>
      </c>
      <c r="H40" s="25"/>
      <c r="I40" s="25" t="s">
        <v>27</v>
      </c>
      <c r="J40" s="25" t="s">
        <v>27</v>
      </c>
      <c r="K40" s="25" t="s">
        <v>27</v>
      </c>
      <c r="M40" s="23"/>
    </row>
    <row r="41" spans="1:13" ht="15" customHeight="1" x14ac:dyDescent="0.25">
      <c r="D41" s="3">
        <v>2024</v>
      </c>
      <c r="E41" s="25" t="s">
        <v>27</v>
      </c>
      <c r="F41" s="25" t="s">
        <v>27</v>
      </c>
      <c r="G41" s="25" t="s">
        <v>27</v>
      </c>
      <c r="H41" s="25"/>
      <c r="I41" s="25" t="s">
        <v>27</v>
      </c>
      <c r="J41" s="25" t="s">
        <v>27</v>
      </c>
      <c r="K41" s="25" t="s">
        <v>27</v>
      </c>
      <c r="M41" s="23"/>
    </row>
    <row r="42" spans="1:13" ht="8.1" customHeight="1" x14ac:dyDescent="0.25">
      <c r="D42" s="26"/>
      <c r="E42" s="27"/>
      <c r="F42" s="27"/>
      <c r="G42" s="27"/>
      <c r="H42" s="27"/>
      <c r="I42" s="27"/>
      <c r="J42" s="27"/>
      <c r="K42" s="27"/>
      <c r="M42" s="23"/>
    </row>
    <row r="43" spans="1:13" ht="15" customHeight="1" x14ac:dyDescent="0.25">
      <c r="B43" s="2" t="s">
        <v>16</v>
      </c>
      <c r="D43" s="3">
        <v>2022</v>
      </c>
      <c r="E43" s="25" t="s">
        <v>27</v>
      </c>
      <c r="F43" s="25" t="s">
        <v>27</v>
      </c>
      <c r="G43" s="25" t="s">
        <v>27</v>
      </c>
      <c r="H43" s="25"/>
      <c r="I43" s="25" t="s">
        <v>27</v>
      </c>
      <c r="J43" s="25" t="s">
        <v>27</v>
      </c>
      <c r="K43" s="25" t="s">
        <v>27</v>
      </c>
      <c r="M43" s="23"/>
    </row>
    <row r="44" spans="1:13" ht="15" customHeight="1" x14ac:dyDescent="0.25">
      <c r="D44" s="3">
        <v>2023</v>
      </c>
      <c r="E44" s="24">
        <f t="shared" ref="E44" si="8">SUM(F44:G44)</f>
        <v>1</v>
      </c>
      <c r="F44" s="24">
        <f>SUM(J44,'10.4 (2)'!F43,'10.4 (2)'!J43)</f>
        <v>1</v>
      </c>
      <c r="G44" s="25" t="s">
        <v>27</v>
      </c>
      <c r="H44" s="25"/>
      <c r="I44" s="25" t="s">
        <v>27</v>
      </c>
      <c r="J44" s="25" t="s">
        <v>27</v>
      </c>
      <c r="K44" s="25" t="s">
        <v>27</v>
      </c>
      <c r="M44" s="23"/>
    </row>
    <row r="45" spans="1:13" ht="15" customHeight="1" x14ac:dyDescent="0.25">
      <c r="D45" s="3">
        <v>2024</v>
      </c>
      <c r="E45" s="25" t="s">
        <v>27</v>
      </c>
      <c r="F45" s="25" t="s">
        <v>27</v>
      </c>
      <c r="G45" s="25" t="s">
        <v>27</v>
      </c>
      <c r="H45" s="25"/>
      <c r="I45" s="25" t="s">
        <v>27</v>
      </c>
      <c r="J45" s="25" t="s">
        <v>27</v>
      </c>
      <c r="K45" s="25" t="s">
        <v>27</v>
      </c>
      <c r="M45" s="23"/>
    </row>
    <row r="46" spans="1:13" ht="8.1" customHeight="1" x14ac:dyDescent="0.25">
      <c r="D46" s="26"/>
      <c r="E46" s="27"/>
      <c r="F46" s="27"/>
      <c r="G46" s="27"/>
      <c r="H46" s="27"/>
      <c r="I46" s="27"/>
      <c r="J46" s="27"/>
      <c r="K46" s="27"/>
      <c r="M46" s="23"/>
    </row>
    <row r="47" spans="1:13" ht="15" customHeight="1" x14ac:dyDescent="0.25">
      <c r="B47" s="2" t="s">
        <v>17</v>
      </c>
      <c r="D47" s="3">
        <v>2022</v>
      </c>
      <c r="E47" s="24">
        <f>SUM(F47:G47)</f>
        <v>1</v>
      </c>
      <c r="F47" s="24">
        <f>SUM(J47,'10.4 (2)'!F46,'10.4 (2)'!J46)</f>
        <v>1</v>
      </c>
      <c r="G47" s="25" t="s">
        <v>27</v>
      </c>
      <c r="H47" s="25"/>
      <c r="I47" s="25" t="s">
        <v>27</v>
      </c>
      <c r="J47" s="25" t="s">
        <v>27</v>
      </c>
      <c r="K47" s="25" t="s">
        <v>27</v>
      </c>
      <c r="M47" s="23"/>
    </row>
    <row r="48" spans="1:13" ht="15" customHeight="1" x14ac:dyDescent="0.25">
      <c r="D48" s="3">
        <v>2023</v>
      </c>
      <c r="E48" s="24">
        <f t="shared" ref="E48" si="9">SUM(F48:G48)</f>
        <v>1</v>
      </c>
      <c r="F48" s="24">
        <f>SUM(J48,'10.4 (2)'!F47,'10.4 (2)'!J47)</f>
        <v>1</v>
      </c>
      <c r="G48" s="25" t="s">
        <v>27</v>
      </c>
      <c r="H48" s="25"/>
      <c r="I48" s="25" t="s">
        <v>27</v>
      </c>
      <c r="J48" s="25" t="s">
        <v>27</v>
      </c>
      <c r="K48" s="25" t="s">
        <v>27</v>
      </c>
      <c r="M48" s="23"/>
    </row>
    <row r="49" spans="2:16" ht="15" customHeight="1" x14ac:dyDescent="0.25">
      <c r="D49" s="3">
        <v>2024</v>
      </c>
      <c r="E49" s="25" t="s">
        <v>27</v>
      </c>
      <c r="F49" s="25" t="s">
        <v>27</v>
      </c>
      <c r="G49" s="25" t="s">
        <v>27</v>
      </c>
      <c r="H49" s="25"/>
      <c r="I49" s="25" t="s">
        <v>27</v>
      </c>
      <c r="J49" s="25" t="s">
        <v>27</v>
      </c>
      <c r="K49" s="25" t="s">
        <v>27</v>
      </c>
      <c r="M49" s="23"/>
    </row>
    <row r="50" spans="2:16" ht="8.1" customHeight="1" x14ac:dyDescent="0.25">
      <c r="D50" s="26"/>
      <c r="E50" s="27"/>
      <c r="F50" s="27"/>
      <c r="G50" s="27"/>
      <c r="H50" s="27"/>
      <c r="I50" s="27"/>
      <c r="J50" s="27"/>
      <c r="K50" s="27"/>
      <c r="M50" s="23"/>
    </row>
    <row r="51" spans="2:16" ht="15" customHeight="1" x14ac:dyDescent="0.25">
      <c r="B51" s="2" t="s">
        <v>18</v>
      </c>
      <c r="D51" s="3">
        <v>2022</v>
      </c>
      <c r="E51" s="25" t="s">
        <v>27</v>
      </c>
      <c r="F51" s="25" t="s">
        <v>27</v>
      </c>
      <c r="G51" s="25" t="s">
        <v>27</v>
      </c>
      <c r="H51" s="25"/>
      <c r="I51" s="25" t="s">
        <v>27</v>
      </c>
      <c r="J51" s="25" t="s">
        <v>27</v>
      </c>
      <c r="K51" s="25" t="s">
        <v>27</v>
      </c>
      <c r="M51" s="23"/>
    </row>
    <row r="52" spans="2:16" ht="15" customHeight="1" x14ac:dyDescent="0.25">
      <c r="D52" s="3">
        <v>2023</v>
      </c>
      <c r="E52" s="25" t="s">
        <v>27</v>
      </c>
      <c r="F52" s="25" t="s">
        <v>27</v>
      </c>
      <c r="G52" s="25" t="s">
        <v>27</v>
      </c>
      <c r="H52" s="25"/>
      <c r="I52" s="25" t="s">
        <v>27</v>
      </c>
      <c r="J52" s="25" t="s">
        <v>27</v>
      </c>
      <c r="K52" s="25" t="s">
        <v>27</v>
      </c>
      <c r="M52" s="23"/>
    </row>
    <row r="53" spans="2:16" ht="15" customHeight="1" x14ac:dyDescent="0.25">
      <c r="D53" s="3">
        <v>2024</v>
      </c>
      <c r="E53" s="25" t="s">
        <v>27</v>
      </c>
      <c r="F53" s="25" t="s">
        <v>27</v>
      </c>
      <c r="G53" s="25" t="s">
        <v>27</v>
      </c>
      <c r="H53" s="25"/>
      <c r="I53" s="25" t="s">
        <v>27</v>
      </c>
      <c r="J53" s="25" t="s">
        <v>27</v>
      </c>
      <c r="K53" s="25" t="s">
        <v>27</v>
      </c>
      <c r="M53" s="23"/>
    </row>
    <row r="54" spans="2:16" ht="8.1" customHeight="1" x14ac:dyDescent="0.25">
      <c r="D54" s="26"/>
      <c r="E54" s="27"/>
      <c r="F54" s="27"/>
      <c r="G54" s="27"/>
      <c r="H54" s="27"/>
      <c r="I54" s="27"/>
      <c r="J54" s="27"/>
      <c r="K54" s="27"/>
      <c r="M54" s="23"/>
    </row>
    <row r="55" spans="2:16" ht="15" customHeight="1" x14ac:dyDescent="0.25">
      <c r="B55" s="2" t="s">
        <v>19</v>
      </c>
      <c r="D55" s="3">
        <v>2022</v>
      </c>
      <c r="E55" s="24">
        <f>SUM(F55:G55)</f>
        <v>3</v>
      </c>
      <c r="F55" s="24">
        <f>SUM(J55,'10.4 (2)'!F54,'10.4 (2)'!J54)</f>
        <v>2</v>
      </c>
      <c r="G55" s="24">
        <f>SUM(K55,'10.4 (2)'!G54,'10.4 (2)'!K54)</f>
        <v>1</v>
      </c>
      <c r="H55" s="25"/>
      <c r="I55" s="25" t="s">
        <v>27</v>
      </c>
      <c r="J55" s="25" t="s">
        <v>27</v>
      </c>
      <c r="K55" s="25" t="s">
        <v>27</v>
      </c>
      <c r="M55" s="23"/>
    </row>
    <row r="56" spans="2:16" ht="15" customHeight="1" x14ac:dyDescent="0.25">
      <c r="D56" s="3">
        <v>2023</v>
      </c>
      <c r="E56" s="25" t="s">
        <v>27</v>
      </c>
      <c r="F56" s="25" t="s">
        <v>27</v>
      </c>
      <c r="G56" s="25" t="s">
        <v>27</v>
      </c>
      <c r="H56" s="25"/>
      <c r="I56" s="25" t="s">
        <v>27</v>
      </c>
      <c r="J56" s="25" t="s">
        <v>27</v>
      </c>
      <c r="K56" s="25" t="s">
        <v>27</v>
      </c>
      <c r="M56" s="23"/>
    </row>
    <row r="57" spans="2:16" ht="15" customHeight="1" x14ac:dyDescent="0.25">
      <c r="D57" s="3">
        <v>2024</v>
      </c>
      <c r="E57" s="24">
        <f t="shared" ref="E57" si="10">SUM(F57:G57)</f>
        <v>1</v>
      </c>
      <c r="F57" s="24">
        <f>SUM(J57,'10.4 (2)'!F56,'10.4 (2)'!J56)</f>
        <v>1</v>
      </c>
      <c r="G57" s="25" t="s">
        <v>27</v>
      </c>
      <c r="H57" s="25"/>
      <c r="I57" s="25" t="s">
        <v>27</v>
      </c>
      <c r="J57" s="25" t="s">
        <v>27</v>
      </c>
      <c r="K57" s="25" t="s">
        <v>27</v>
      </c>
      <c r="M57" s="23"/>
    </row>
    <row r="58" spans="2:16" ht="8.1" customHeight="1" x14ac:dyDescent="0.25">
      <c r="D58" s="26"/>
      <c r="E58" s="27"/>
      <c r="F58" s="27"/>
      <c r="G58" s="27"/>
      <c r="H58" s="27"/>
      <c r="I58" s="27"/>
      <c r="J58" s="27"/>
      <c r="K58" s="27"/>
      <c r="M58" s="23"/>
    </row>
    <row r="59" spans="2:16" ht="15" customHeight="1" x14ac:dyDescent="0.25">
      <c r="B59" s="2" t="s">
        <v>47</v>
      </c>
      <c r="D59" s="3">
        <v>2022</v>
      </c>
      <c r="E59" s="25" t="s">
        <v>27</v>
      </c>
      <c r="F59" s="25" t="s">
        <v>27</v>
      </c>
      <c r="G59" s="25" t="s">
        <v>27</v>
      </c>
      <c r="H59" s="25"/>
      <c r="I59" s="25" t="s">
        <v>27</v>
      </c>
      <c r="J59" s="25" t="s">
        <v>27</v>
      </c>
      <c r="K59" s="25" t="s">
        <v>27</v>
      </c>
      <c r="M59" s="23"/>
      <c r="N59" s="27"/>
      <c r="O59" s="28"/>
      <c r="P59" s="29"/>
    </row>
    <row r="60" spans="2:16" ht="15" customHeight="1" x14ac:dyDescent="0.25">
      <c r="D60" s="3">
        <v>2023</v>
      </c>
      <c r="E60" s="25" t="s">
        <v>27</v>
      </c>
      <c r="F60" s="25" t="s">
        <v>27</v>
      </c>
      <c r="G60" s="25" t="s">
        <v>27</v>
      </c>
      <c r="H60" s="25"/>
      <c r="I60" s="25" t="s">
        <v>27</v>
      </c>
      <c r="J60" s="25" t="s">
        <v>27</v>
      </c>
      <c r="K60" s="25" t="s">
        <v>27</v>
      </c>
      <c r="M60" s="23"/>
      <c r="N60" s="27"/>
      <c r="O60" s="28"/>
      <c r="P60" s="28"/>
    </row>
    <row r="61" spans="2:16" ht="15" customHeight="1" x14ac:dyDescent="0.25">
      <c r="D61" s="3">
        <v>2024</v>
      </c>
      <c r="E61" s="25" t="s">
        <v>27</v>
      </c>
      <c r="F61" s="25" t="s">
        <v>27</v>
      </c>
      <c r="G61" s="25" t="s">
        <v>27</v>
      </c>
      <c r="H61" s="25"/>
      <c r="I61" s="25" t="s">
        <v>27</v>
      </c>
      <c r="J61" s="25" t="s">
        <v>27</v>
      </c>
      <c r="K61" s="25" t="s">
        <v>27</v>
      </c>
      <c r="M61" s="23"/>
    </row>
    <row r="62" spans="2:16" ht="8.1" customHeight="1" x14ac:dyDescent="0.25">
      <c r="D62" s="26"/>
      <c r="E62" s="27"/>
      <c r="F62" s="27"/>
      <c r="G62" s="27"/>
      <c r="H62" s="27"/>
      <c r="I62" s="27"/>
      <c r="J62" s="27"/>
      <c r="K62" s="27"/>
      <c r="M62" s="23"/>
    </row>
    <row r="63" spans="2:16" ht="15" customHeight="1" x14ac:dyDescent="0.25">
      <c r="B63" s="2" t="s">
        <v>20</v>
      </c>
      <c r="D63" s="3">
        <v>2022</v>
      </c>
      <c r="E63" s="25" t="s">
        <v>27</v>
      </c>
      <c r="F63" s="25" t="s">
        <v>27</v>
      </c>
      <c r="G63" s="25" t="s">
        <v>27</v>
      </c>
      <c r="H63" s="25"/>
      <c r="I63" s="25" t="s">
        <v>27</v>
      </c>
      <c r="J63" s="25" t="s">
        <v>27</v>
      </c>
      <c r="K63" s="25" t="s">
        <v>27</v>
      </c>
      <c r="M63" s="23"/>
    </row>
    <row r="64" spans="2:16" ht="15" customHeight="1" x14ac:dyDescent="0.25">
      <c r="D64" s="3">
        <v>2023</v>
      </c>
      <c r="E64" s="25" t="s">
        <v>27</v>
      </c>
      <c r="F64" s="25" t="s">
        <v>27</v>
      </c>
      <c r="G64" s="25" t="s">
        <v>27</v>
      </c>
      <c r="H64" s="25"/>
      <c r="I64" s="25" t="s">
        <v>27</v>
      </c>
      <c r="J64" s="25" t="s">
        <v>27</v>
      </c>
      <c r="K64" s="25" t="s">
        <v>27</v>
      </c>
      <c r="M64" s="23"/>
    </row>
    <row r="65" spans="1:13" ht="15" customHeight="1" x14ac:dyDescent="0.25">
      <c r="D65" s="3">
        <v>2024</v>
      </c>
      <c r="E65" s="25" t="s">
        <v>27</v>
      </c>
      <c r="F65" s="25" t="s">
        <v>27</v>
      </c>
      <c r="G65" s="25" t="s">
        <v>27</v>
      </c>
      <c r="H65" s="25"/>
      <c r="I65" s="25" t="s">
        <v>27</v>
      </c>
      <c r="J65" s="25" t="s">
        <v>27</v>
      </c>
      <c r="K65" s="25" t="s">
        <v>27</v>
      </c>
      <c r="M65" s="23"/>
    </row>
    <row r="66" spans="1:13" ht="8.1" customHeight="1" x14ac:dyDescent="0.25">
      <c r="D66" s="26"/>
      <c r="E66" s="27"/>
      <c r="F66" s="27"/>
      <c r="G66" s="27"/>
      <c r="H66" s="27"/>
      <c r="I66" s="27"/>
      <c r="J66" s="27"/>
      <c r="K66" s="27"/>
      <c r="M66" s="23"/>
    </row>
    <row r="67" spans="1:13" ht="15" customHeight="1" x14ac:dyDescent="0.25">
      <c r="B67" s="2" t="s">
        <v>21</v>
      </c>
      <c r="D67" s="3">
        <v>2022</v>
      </c>
      <c r="E67" s="24">
        <f>SUM(F67:G67)</f>
        <v>6</v>
      </c>
      <c r="F67" s="24">
        <f>SUM(J67,'10.4 (2)'!F66,'10.4 (2)'!J66)</f>
        <v>5</v>
      </c>
      <c r="G67" s="24">
        <f>SUM(K67,'10.4 (2)'!G66,'10.4 (2)'!K66)</f>
        <v>1</v>
      </c>
      <c r="H67" s="25"/>
      <c r="I67" s="25" t="s">
        <v>27</v>
      </c>
      <c r="J67" s="25" t="s">
        <v>27</v>
      </c>
      <c r="K67" s="25" t="s">
        <v>27</v>
      </c>
      <c r="M67" s="23"/>
    </row>
    <row r="68" spans="1:13" ht="15" customHeight="1" x14ac:dyDescent="0.25">
      <c r="D68" s="3">
        <v>2023</v>
      </c>
      <c r="E68" s="24">
        <f t="shared" ref="E68:E69" si="11">SUM(F68:G68)</f>
        <v>4</v>
      </c>
      <c r="F68" s="24">
        <f>SUM(J68,'10.4 (2)'!F67,'10.4 (2)'!J67)</f>
        <v>1</v>
      </c>
      <c r="G68" s="24">
        <f>SUM(K68,'10.4 (2)'!G67,'10.4 (2)'!K67)</f>
        <v>3</v>
      </c>
      <c r="H68" s="25"/>
      <c r="I68" s="25" t="s">
        <v>27</v>
      </c>
      <c r="J68" s="25" t="s">
        <v>27</v>
      </c>
      <c r="K68" s="25" t="s">
        <v>27</v>
      </c>
      <c r="M68" s="23"/>
    </row>
    <row r="69" spans="1:13" ht="15" customHeight="1" x14ac:dyDescent="0.25">
      <c r="D69" s="3">
        <v>2024</v>
      </c>
      <c r="E69" s="24">
        <f t="shared" si="11"/>
        <v>4</v>
      </c>
      <c r="F69" s="24">
        <f>SUM(J69,'10.4 (2)'!F68,'10.4 (2)'!J68)</f>
        <v>4</v>
      </c>
      <c r="G69" s="25" t="s">
        <v>27</v>
      </c>
      <c r="H69" s="25"/>
      <c r="I69" s="24">
        <f t="shared" ref="I69" si="12">SUM(J69:K69)</f>
        <v>1</v>
      </c>
      <c r="J69" s="24">
        <v>1</v>
      </c>
      <c r="K69" s="25" t="s">
        <v>27</v>
      </c>
      <c r="M69" s="23"/>
    </row>
    <row r="70" spans="1:13" ht="8.1" customHeight="1" x14ac:dyDescent="0.25">
      <c r="D70" s="26"/>
      <c r="E70" s="27"/>
      <c r="F70" s="27"/>
      <c r="G70" s="27"/>
      <c r="H70" s="27"/>
      <c r="I70" s="27"/>
      <c r="J70" s="27"/>
      <c r="K70" s="27"/>
      <c r="M70" s="23"/>
    </row>
    <row r="71" spans="1:13" ht="15" customHeight="1" x14ac:dyDescent="0.25">
      <c r="B71" s="2" t="s">
        <v>22</v>
      </c>
      <c r="D71" s="3">
        <v>2022</v>
      </c>
      <c r="E71" s="25" t="s">
        <v>27</v>
      </c>
      <c r="F71" s="25" t="s">
        <v>27</v>
      </c>
      <c r="G71" s="25" t="s">
        <v>27</v>
      </c>
      <c r="H71" s="25"/>
      <c r="I71" s="25" t="s">
        <v>27</v>
      </c>
      <c r="J71" s="25" t="s">
        <v>27</v>
      </c>
      <c r="K71" s="25" t="s">
        <v>27</v>
      </c>
      <c r="M71" s="23"/>
    </row>
    <row r="72" spans="1:13" ht="15" customHeight="1" x14ac:dyDescent="0.25">
      <c r="D72" s="3">
        <v>2023</v>
      </c>
      <c r="E72" s="24">
        <f t="shared" ref="E72" si="13">SUM(F72:G72)</f>
        <v>13</v>
      </c>
      <c r="F72" s="24">
        <f>SUM(J72,'10.4 (2)'!F71,'10.4 (2)'!J71)</f>
        <v>13</v>
      </c>
      <c r="G72" s="25" t="s">
        <v>27</v>
      </c>
      <c r="H72" s="25"/>
      <c r="I72" s="25" t="s">
        <v>27</v>
      </c>
      <c r="J72" s="25" t="s">
        <v>27</v>
      </c>
      <c r="K72" s="25" t="s">
        <v>27</v>
      </c>
      <c r="M72" s="23"/>
    </row>
    <row r="73" spans="1:13" ht="15" customHeight="1" x14ac:dyDescent="0.25">
      <c r="D73" s="3">
        <v>2024</v>
      </c>
      <c r="E73" s="25" t="s">
        <v>27</v>
      </c>
      <c r="F73" s="25" t="s">
        <v>27</v>
      </c>
      <c r="G73" s="25" t="s">
        <v>27</v>
      </c>
      <c r="H73" s="25"/>
      <c r="I73" s="25" t="s">
        <v>27</v>
      </c>
      <c r="J73" s="25" t="s">
        <v>27</v>
      </c>
      <c r="K73" s="25" t="s">
        <v>27</v>
      </c>
      <c r="M73" s="23"/>
    </row>
    <row r="74" spans="1:13" ht="8.1" customHeight="1" x14ac:dyDescent="0.25">
      <c r="D74" s="26"/>
      <c r="E74" s="27"/>
      <c r="F74" s="27"/>
      <c r="G74" s="27"/>
      <c r="H74" s="27"/>
      <c r="I74" s="27"/>
      <c r="J74" s="27"/>
      <c r="K74" s="27"/>
      <c r="M74" s="23"/>
    </row>
    <row r="75" spans="1:13" ht="15" customHeight="1" x14ac:dyDescent="0.25">
      <c r="B75" s="2" t="s">
        <v>23</v>
      </c>
      <c r="D75" s="3">
        <v>2022</v>
      </c>
      <c r="E75" s="25" t="s">
        <v>27</v>
      </c>
      <c r="F75" s="25" t="s">
        <v>27</v>
      </c>
      <c r="G75" s="25" t="s">
        <v>27</v>
      </c>
      <c r="H75" s="25"/>
      <c r="I75" s="25" t="s">
        <v>27</v>
      </c>
      <c r="J75" s="25" t="s">
        <v>27</v>
      </c>
      <c r="K75" s="25" t="s">
        <v>27</v>
      </c>
      <c r="M75" s="23"/>
    </row>
    <row r="76" spans="1:13" ht="15" customHeight="1" x14ac:dyDescent="0.25">
      <c r="D76" s="3">
        <v>2023</v>
      </c>
      <c r="E76" s="25" t="s">
        <v>27</v>
      </c>
      <c r="F76" s="25" t="s">
        <v>27</v>
      </c>
      <c r="G76" s="25" t="s">
        <v>27</v>
      </c>
      <c r="H76" s="25"/>
      <c r="I76" s="25" t="s">
        <v>27</v>
      </c>
      <c r="J76" s="25" t="s">
        <v>27</v>
      </c>
      <c r="K76" s="25" t="s">
        <v>27</v>
      </c>
    </row>
    <row r="77" spans="1:13" ht="15" customHeight="1" x14ac:dyDescent="0.25">
      <c r="A77" s="14"/>
      <c r="B77" s="30"/>
      <c r="C77" s="30"/>
      <c r="D77" s="3">
        <v>2024</v>
      </c>
      <c r="E77" s="24">
        <f t="shared" ref="E77" si="14">SUM(F77:G77)</f>
        <v>2</v>
      </c>
      <c r="F77" s="24">
        <f>SUM(J77,'10.4 (2)'!F76,'10.4 (2)'!J76)</f>
        <v>1</v>
      </c>
      <c r="G77" s="24">
        <f>SUM(K77,'10.4 (2)'!G76,'10.4 (2)'!K76)</f>
        <v>1</v>
      </c>
      <c r="H77" s="25"/>
      <c r="I77" s="25" t="s">
        <v>27</v>
      </c>
      <c r="J77" s="25" t="s">
        <v>27</v>
      </c>
      <c r="K77" s="25" t="s">
        <v>27</v>
      </c>
      <c r="L77" s="14"/>
    </row>
    <row r="78" spans="1:13" ht="8.1" customHeight="1" x14ac:dyDescent="0.25">
      <c r="D78" s="26"/>
      <c r="E78" s="27"/>
      <c r="F78" s="27"/>
      <c r="G78" s="27"/>
      <c r="H78" s="27"/>
      <c r="I78" s="27"/>
      <c r="J78" s="27"/>
      <c r="K78" s="27"/>
      <c r="M78" s="23"/>
    </row>
    <row r="79" spans="1:13" ht="15" customHeight="1" x14ac:dyDescent="0.25">
      <c r="B79" s="2" t="s">
        <v>86</v>
      </c>
      <c r="D79" s="3">
        <v>2022</v>
      </c>
      <c r="E79" s="25" t="s">
        <v>27</v>
      </c>
      <c r="F79" s="25" t="s">
        <v>27</v>
      </c>
      <c r="G79" s="25" t="s">
        <v>27</v>
      </c>
      <c r="H79" s="25"/>
      <c r="I79" s="25" t="s">
        <v>27</v>
      </c>
      <c r="J79" s="25" t="s">
        <v>27</v>
      </c>
      <c r="K79" s="25" t="s">
        <v>27</v>
      </c>
      <c r="M79" s="23"/>
    </row>
    <row r="80" spans="1:13" ht="15" customHeight="1" x14ac:dyDescent="0.25">
      <c r="D80" s="3">
        <v>2023</v>
      </c>
      <c r="E80" s="25" t="s">
        <v>27</v>
      </c>
      <c r="F80" s="25" t="s">
        <v>27</v>
      </c>
      <c r="G80" s="25" t="s">
        <v>27</v>
      </c>
      <c r="H80" s="25"/>
      <c r="I80" s="25" t="s">
        <v>27</v>
      </c>
      <c r="J80" s="25" t="s">
        <v>27</v>
      </c>
      <c r="K80" s="25" t="s">
        <v>27</v>
      </c>
    </row>
    <row r="81" spans="1:13" ht="15" customHeight="1" x14ac:dyDescent="0.25">
      <c r="A81" s="14"/>
      <c r="B81" s="30"/>
      <c r="C81" s="30"/>
      <c r="D81" s="3">
        <v>2024</v>
      </c>
      <c r="E81" s="25" t="s">
        <v>27</v>
      </c>
      <c r="F81" s="25" t="s">
        <v>27</v>
      </c>
      <c r="G81" s="25" t="s">
        <v>27</v>
      </c>
      <c r="H81" s="25"/>
      <c r="I81" s="25" t="s">
        <v>27</v>
      </c>
      <c r="J81" s="25" t="s">
        <v>27</v>
      </c>
      <c r="K81" s="25" t="s">
        <v>27</v>
      </c>
      <c r="L81" s="14"/>
    </row>
    <row r="82" spans="1:13" ht="8.1" customHeight="1" x14ac:dyDescent="0.25">
      <c r="D82" s="26"/>
      <c r="E82" s="27"/>
      <c r="F82" s="27"/>
      <c r="G82" s="27"/>
      <c r="H82" s="27"/>
      <c r="I82" s="27"/>
      <c r="J82" s="27"/>
      <c r="K82" s="27"/>
      <c r="M82" s="23"/>
    </row>
    <row r="83" spans="1:13" ht="15" customHeight="1" x14ac:dyDescent="0.25">
      <c r="B83" s="2" t="s">
        <v>87</v>
      </c>
      <c r="D83" s="3">
        <v>2022</v>
      </c>
      <c r="E83" s="25" t="s">
        <v>27</v>
      </c>
      <c r="F83" s="25" t="s">
        <v>27</v>
      </c>
      <c r="G83" s="25" t="s">
        <v>27</v>
      </c>
      <c r="H83" s="25"/>
      <c r="I83" s="25" t="s">
        <v>27</v>
      </c>
      <c r="J83" s="25" t="s">
        <v>27</v>
      </c>
      <c r="K83" s="25" t="s">
        <v>27</v>
      </c>
      <c r="M83" s="23"/>
    </row>
    <row r="84" spans="1:13" ht="15" customHeight="1" x14ac:dyDescent="0.25">
      <c r="D84" s="3">
        <v>2023</v>
      </c>
      <c r="E84" s="25" t="s">
        <v>27</v>
      </c>
      <c r="F84" s="25" t="s">
        <v>27</v>
      </c>
      <c r="G84" s="25" t="s">
        <v>27</v>
      </c>
      <c r="H84" s="25"/>
      <c r="I84" s="25" t="s">
        <v>27</v>
      </c>
      <c r="J84" s="25" t="s">
        <v>27</v>
      </c>
      <c r="K84" s="25" t="s">
        <v>27</v>
      </c>
    </row>
    <row r="85" spans="1:13" ht="15" customHeight="1" x14ac:dyDescent="0.25">
      <c r="A85" s="14"/>
      <c r="B85" s="30"/>
      <c r="C85" s="30"/>
      <c r="D85" s="3">
        <v>2024</v>
      </c>
      <c r="E85" s="25" t="s">
        <v>27</v>
      </c>
      <c r="F85" s="25" t="s">
        <v>27</v>
      </c>
      <c r="G85" s="25" t="s">
        <v>27</v>
      </c>
      <c r="H85" s="25"/>
      <c r="I85" s="25" t="s">
        <v>27</v>
      </c>
      <c r="J85" s="25" t="s">
        <v>27</v>
      </c>
      <c r="K85" s="25" t="s">
        <v>27</v>
      </c>
      <c r="L85" s="14"/>
    </row>
    <row r="86" spans="1:13" ht="8.1" customHeight="1" thickBot="1" x14ac:dyDescent="0.3">
      <c r="A86" s="31"/>
      <c r="B86" s="32"/>
      <c r="C86" s="32"/>
      <c r="D86" s="33"/>
      <c r="E86" s="33"/>
      <c r="F86" s="33"/>
      <c r="G86" s="33"/>
      <c r="H86" s="33"/>
      <c r="I86" s="33"/>
      <c r="J86" s="33"/>
      <c r="K86" s="33"/>
      <c r="L86" s="31"/>
    </row>
    <row r="87" spans="1:13" s="38" customFormat="1" x14ac:dyDescent="0.25">
      <c r="A87" s="34"/>
      <c r="B87" s="35"/>
      <c r="C87" s="35"/>
      <c r="D87" s="36"/>
      <c r="E87" s="36"/>
      <c r="F87" s="36"/>
      <c r="G87" s="36"/>
      <c r="H87" s="36"/>
      <c r="I87" s="36"/>
      <c r="J87" s="36"/>
      <c r="K87" s="36"/>
      <c r="L87" s="37" t="s">
        <v>88</v>
      </c>
    </row>
    <row r="88" spans="1:13" s="34" customFormat="1" x14ac:dyDescent="0.25">
      <c r="C88" s="35"/>
      <c r="D88" s="36"/>
      <c r="E88" s="36"/>
      <c r="F88" s="36"/>
      <c r="G88" s="36"/>
      <c r="H88" s="36"/>
      <c r="I88" s="36"/>
      <c r="J88" s="36"/>
      <c r="K88" s="36"/>
      <c r="L88" s="40" t="s">
        <v>89</v>
      </c>
    </row>
    <row r="89" spans="1:13" x14ac:dyDescent="0.25">
      <c r="A89" s="35" t="s">
        <v>123</v>
      </c>
      <c r="B89" s="35"/>
    </row>
    <row r="90" spans="1:13" x14ac:dyDescent="0.25">
      <c r="A90" s="35" t="s">
        <v>124</v>
      </c>
      <c r="B90" s="35"/>
    </row>
  </sheetData>
  <mergeCells count="6">
    <mergeCell ref="E13:G13"/>
    <mergeCell ref="I13:K13"/>
    <mergeCell ref="E14:G14"/>
    <mergeCell ref="I14:K14"/>
    <mergeCell ref="E12:G12"/>
    <mergeCell ref="I12:K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7" fitToWidth="0" orientation="portrait" r:id="rId1"/>
  <headerFooter>
    <oddHeader xml:space="preserve">&amp;R&amp;"-,Bold"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5833-4609-4FD0-9443-90AD2221E084}">
  <dimension ref="A1:P89"/>
  <sheetViews>
    <sheetView showGridLines="0" view="pageBreakPreview" zoomScaleNormal="90" zoomScaleSheetLayoutView="100" workbookViewId="0">
      <selection activeCell="N2" sqref="N2"/>
    </sheetView>
  </sheetViews>
  <sheetFormatPr defaultColWidth="9.140625" defaultRowHeight="13.5" x14ac:dyDescent="0.25"/>
  <cols>
    <col min="1" max="1" width="1.7109375" style="1" customWidth="1"/>
    <col min="2" max="2" width="11.7109375" style="2" customWidth="1"/>
    <col min="3" max="3" width="8" style="2" customWidth="1"/>
    <col min="4" max="4" width="9.140625" style="3" customWidth="1"/>
    <col min="5" max="7" width="13.7109375" style="3" customWidth="1"/>
    <col min="8" max="8" width="1.28515625" style="3" customWidth="1"/>
    <col min="9" max="11" width="13.85546875" style="3" customWidth="1"/>
    <col min="12" max="12" width="1.28515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  <c r="M2" s="5"/>
      <c r="N2" s="5"/>
      <c r="O2" s="5"/>
    </row>
    <row r="3" spans="1:15" ht="12" customHeight="1" x14ac:dyDescent="0.25"/>
    <row r="4" spans="1:15" ht="12" customHeight="1" x14ac:dyDescent="0.25"/>
    <row r="5" spans="1:15" ht="12" customHeight="1" x14ac:dyDescent="0.25">
      <c r="D5" s="1"/>
      <c r="E5" s="1"/>
      <c r="F5" s="1"/>
      <c r="G5" s="1"/>
      <c r="H5" s="1"/>
      <c r="I5" s="1"/>
      <c r="J5" s="1"/>
      <c r="K5" s="1"/>
    </row>
    <row r="6" spans="1:15" ht="12" customHeight="1" x14ac:dyDescent="0.25">
      <c r="D6" s="1"/>
      <c r="E6" s="1"/>
      <c r="F6" s="1"/>
      <c r="G6" s="1"/>
      <c r="H6" s="1"/>
      <c r="I6" s="1"/>
      <c r="J6" s="1"/>
      <c r="K6" s="1"/>
    </row>
    <row r="7" spans="1:15" ht="12" customHeight="1" x14ac:dyDescent="0.25">
      <c r="D7" s="1"/>
      <c r="E7" s="1"/>
      <c r="F7" s="1"/>
      <c r="G7" s="1"/>
      <c r="H7" s="1"/>
      <c r="I7" s="1"/>
      <c r="J7" s="1"/>
      <c r="K7" s="1"/>
    </row>
    <row r="8" spans="1:15" s="6" customFormat="1" ht="15" customHeight="1" x14ac:dyDescent="0.25">
      <c r="B8" s="7" t="s">
        <v>136</v>
      </c>
      <c r="C8" s="8" t="s">
        <v>151</v>
      </c>
      <c r="D8" s="9"/>
      <c r="E8" s="9"/>
      <c r="F8" s="9"/>
      <c r="G8" s="9"/>
      <c r="H8" s="9"/>
      <c r="I8" s="9"/>
      <c r="J8" s="9"/>
      <c r="K8" s="9"/>
      <c r="L8" s="8"/>
    </row>
    <row r="9" spans="1:15" s="10" customFormat="1" ht="16.5" customHeight="1" x14ac:dyDescent="0.25">
      <c r="B9" s="11" t="s">
        <v>137</v>
      </c>
      <c r="C9" s="12" t="s">
        <v>152</v>
      </c>
      <c r="D9" s="13"/>
      <c r="E9" s="13"/>
      <c r="F9" s="13"/>
      <c r="G9" s="13"/>
      <c r="H9" s="13"/>
      <c r="I9" s="13"/>
      <c r="J9" s="13"/>
      <c r="K9" s="13"/>
    </row>
    <row r="10" spans="1:15" ht="8.1" customHeight="1" thickBot="1" x14ac:dyDescent="0.3"/>
    <row r="11" spans="1:15" ht="4.5" customHeight="1" thickTop="1" x14ac:dyDescent="0.25">
      <c r="A11" s="50"/>
      <c r="B11" s="51"/>
      <c r="C11" s="51"/>
      <c r="D11" s="52"/>
      <c r="E11" s="52"/>
      <c r="F11" s="52"/>
      <c r="G11" s="52"/>
      <c r="H11" s="52"/>
      <c r="I11" s="52"/>
      <c r="J11" s="52"/>
      <c r="K11" s="52"/>
      <c r="L11" s="50"/>
    </row>
    <row r="12" spans="1:15" ht="15" customHeight="1" x14ac:dyDescent="0.25">
      <c r="A12" s="53"/>
      <c r="B12" s="60" t="s">
        <v>0</v>
      </c>
      <c r="C12" s="61"/>
      <c r="D12" s="62" t="s">
        <v>1</v>
      </c>
      <c r="E12" s="88" t="s">
        <v>83</v>
      </c>
      <c r="F12" s="88"/>
      <c r="G12" s="88"/>
      <c r="H12" s="62"/>
      <c r="I12" s="88" t="s">
        <v>84</v>
      </c>
      <c r="J12" s="88"/>
      <c r="K12" s="88"/>
      <c r="L12" s="72"/>
    </row>
    <row r="13" spans="1:15" ht="15" customHeight="1" x14ac:dyDescent="0.25">
      <c r="A13" s="53"/>
      <c r="B13" s="66" t="s">
        <v>3</v>
      </c>
      <c r="C13" s="61"/>
      <c r="D13" s="67" t="s">
        <v>4</v>
      </c>
      <c r="E13" s="89" t="s">
        <v>81</v>
      </c>
      <c r="F13" s="89"/>
      <c r="G13" s="89"/>
      <c r="H13" s="67"/>
      <c r="I13" s="89" t="s">
        <v>82</v>
      </c>
      <c r="J13" s="89"/>
      <c r="K13" s="89"/>
      <c r="L13" s="72"/>
    </row>
    <row r="14" spans="1:15" ht="15" customHeight="1" x14ac:dyDescent="0.25">
      <c r="A14" s="53"/>
      <c r="B14" s="66"/>
      <c r="C14" s="61"/>
      <c r="D14" s="67"/>
      <c r="E14" s="63" t="s">
        <v>2</v>
      </c>
      <c r="F14" s="63" t="s">
        <v>6</v>
      </c>
      <c r="G14" s="63" t="s">
        <v>7</v>
      </c>
      <c r="H14" s="63"/>
      <c r="I14" s="63" t="s">
        <v>2</v>
      </c>
      <c r="J14" s="63" t="s">
        <v>6</v>
      </c>
      <c r="K14" s="63" t="s">
        <v>7</v>
      </c>
      <c r="L14" s="72"/>
    </row>
    <row r="15" spans="1:15" ht="15" customHeight="1" x14ac:dyDescent="0.25">
      <c r="A15" s="53"/>
      <c r="B15" s="66"/>
      <c r="C15" s="61"/>
      <c r="D15" s="67"/>
      <c r="E15" s="68" t="s">
        <v>5</v>
      </c>
      <c r="F15" s="68" t="s">
        <v>8</v>
      </c>
      <c r="G15" s="68" t="s">
        <v>9</v>
      </c>
      <c r="H15" s="68"/>
      <c r="I15" s="68" t="s">
        <v>5</v>
      </c>
      <c r="J15" s="68" t="s">
        <v>8</v>
      </c>
      <c r="K15" s="68" t="s">
        <v>9</v>
      </c>
      <c r="L15" s="72"/>
    </row>
    <row r="16" spans="1:15" s="14" customFormat="1" ht="8.1" customHeight="1" x14ac:dyDescent="0.25">
      <c r="A16" s="57"/>
      <c r="B16" s="58"/>
      <c r="C16" s="57"/>
      <c r="D16" s="59"/>
      <c r="E16" s="59"/>
      <c r="F16" s="59"/>
      <c r="G16" s="59"/>
      <c r="H16" s="59"/>
      <c r="I16" s="59"/>
      <c r="J16" s="59"/>
      <c r="K16" s="59"/>
      <c r="L16" s="57"/>
    </row>
    <row r="17" spans="1:15" ht="8.1" customHeight="1" x14ac:dyDescent="0.25">
      <c r="A17" s="14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4"/>
      <c r="M17" s="17"/>
      <c r="N17" s="17"/>
      <c r="O17" s="17"/>
    </row>
    <row r="18" spans="1:15" ht="15" customHeight="1" x14ac:dyDescent="0.25">
      <c r="A18" s="14"/>
      <c r="B18" s="15" t="s">
        <v>10</v>
      </c>
      <c r="C18" s="18"/>
      <c r="D18" s="19">
        <v>2022</v>
      </c>
      <c r="E18" s="20">
        <f>SUM(E22,E26,E30,E34,E38,E42,E46,E50,E54,E58,E62,E66,E70,E74)</f>
        <v>6</v>
      </c>
      <c r="F18" s="20">
        <f>SUM(F22,F26,F30,F34,F38,F42,F46,F50,F54,F58,F62,F66,F70,F74)</f>
        <v>4</v>
      </c>
      <c r="G18" s="20">
        <f t="shared" ref="E18:G20" si="0">SUM(G22,G26,G30,G34,G38,G42,G46,G50,G54,G58,G62,G66,G70,G74)</f>
        <v>2</v>
      </c>
      <c r="H18" s="21"/>
      <c r="I18" s="20">
        <f>SUM(I22,I26,I30,I34,I38,I42,I46,I50,I54,I58,I62,I66,I70,I74)</f>
        <v>8</v>
      </c>
      <c r="J18" s="20">
        <f>SUM(J22,J26,J30,J34,J38,J42,J46,J50,J54,J58,J62,J66,J70,J74)</f>
        <v>7</v>
      </c>
      <c r="K18" s="20">
        <f t="shared" ref="K18" si="1">SUM(K22,K26,K30,K34,K38,K42,K46,K50,K54,K58,K62,K66,K70,K74)</f>
        <v>1</v>
      </c>
      <c r="L18" s="14"/>
    </row>
    <row r="19" spans="1:15" ht="15" customHeight="1" x14ac:dyDescent="0.25">
      <c r="B19" s="22"/>
      <c r="C19" s="22"/>
      <c r="D19" s="19">
        <v>2023</v>
      </c>
      <c r="E19" s="20">
        <f t="shared" si="0"/>
        <v>2</v>
      </c>
      <c r="F19" s="20">
        <f t="shared" si="0"/>
        <v>2</v>
      </c>
      <c r="G19" s="20" t="s">
        <v>27</v>
      </c>
      <c r="H19" s="21"/>
      <c r="I19" s="20">
        <f t="shared" ref="I19:K20" si="2">SUM(I23,I27,I31,I35,I39,I43,I47,I51,I55,I59,I63,I67,I71,I75)</f>
        <v>18</v>
      </c>
      <c r="J19" s="20">
        <f t="shared" si="2"/>
        <v>15</v>
      </c>
      <c r="K19" s="20">
        <f t="shared" si="2"/>
        <v>3</v>
      </c>
    </row>
    <row r="20" spans="1:15" ht="15" customHeight="1" x14ac:dyDescent="0.25">
      <c r="B20" s="22"/>
      <c r="C20" s="22"/>
      <c r="D20" s="19">
        <v>2024</v>
      </c>
      <c r="E20" s="20">
        <f t="shared" si="0"/>
        <v>5</v>
      </c>
      <c r="F20" s="20">
        <f t="shared" si="0"/>
        <v>4</v>
      </c>
      <c r="G20" s="20">
        <f t="shared" si="0"/>
        <v>1</v>
      </c>
      <c r="H20" s="21"/>
      <c r="I20" s="20">
        <f t="shared" si="2"/>
        <v>6</v>
      </c>
      <c r="J20" s="20">
        <f t="shared" si="2"/>
        <v>6</v>
      </c>
      <c r="K20" s="20" t="s">
        <v>27</v>
      </c>
      <c r="M20" s="23"/>
    </row>
    <row r="21" spans="1:15" ht="8.1" customHeight="1" x14ac:dyDescent="0.25">
      <c r="D21" s="19"/>
      <c r="E21" s="21"/>
      <c r="F21" s="21"/>
      <c r="G21" s="21"/>
      <c r="H21" s="21"/>
      <c r="I21" s="21"/>
      <c r="J21" s="21"/>
      <c r="K21" s="21"/>
      <c r="M21" s="23"/>
    </row>
    <row r="22" spans="1:15" ht="15" customHeight="1" x14ac:dyDescent="0.25">
      <c r="B22" s="2" t="s">
        <v>11</v>
      </c>
      <c r="D22" s="3">
        <v>2022</v>
      </c>
      <c r="E22" s="25" t="s">
        <v>27</v>
      </c>
      <c r="F22" s="25" t="s">
        <v>27</v>
      </c>
      <c r="G22" s="25" t="s">
        <v>27</v>
      </c>
      <c r="H22" s="25"/>
      <c r="I22" s="24">
        <f>SUM(J22:K22)</f>
        <v>3</v>
      </c>
      <c r="J22" s="24">
        <v>2</v>
      </c>
      <c r="K22" s="24">
        <v>1</v>
      </c>
      <c r="M22" s="23"/>
    </row>
    <row r="23" spans="1:15" ht="15" customHeight="1" x14ac:dyDescent="0.25">
      <c r="D23" s="3">
        <v>2023</v>
      </c>
      <c r="E23" s="24">
        <f t="shared" ref="E23" si="3">SUM(F23:G23)</f>
        <v>1</v>
      </c>
      <c r="F23" s="24">
        <v>1</v>
      </c>
      <c r="G23" s="25" t="s">
        <v>27</v>
      </c>
      <c r="H23" s="25"/>
      <c r="I23" s="25" t="s">
        <v>27</v>
      </c>
      <c r="J23" s="25" t="s">
        <v>27</v>
      </c>
      <c r="K23" s="25" t="s">
        <v>27</v>
      </c>
      <c r="M23" s="23"/>
    </row>
    <row r="24" spans="1:15" ht="15" customHeight="1" x14ac:dyDescent="0.25">
      <c r="D24" s="3">
        <v>2024</v>
      </c>
      <c r="E24" s="25" t="s">
        <v>27</v>
      </c>
      <c r="F24" s="25" t="s">
        <v>27</v>
      </c>
      <c r="G24" s="25" t="s">
        <v>27</v>
      </c>
      <c r="H24" s="25"/>
      <c r="I24" s="24">
        <f t="shared" ref="I24" si="4">SUM(J24:K24)</f>
        <v>1</v>
      </c>
      <c r="J24" s="24">
        <v>1</v>
      </c>
      <c r="K24" s="25" t="s">
        <v>27</v>
      </c>
      <c r="L24" s="24"/>
      <c r="M24" s="23"/>
    </row>
    <row r="25" spans="1:15" ht="8.1" customHeight="1" x14ac:dyDescent="0.25">
      <c r="D25" s="26"/>
      <c r="E25" s="27"/>
      <c r="F25" s="27"/>
      <c r="G25" s="27"/>
      <c r="H25" s="27"/>
      <c r="I25" s="27"/>
      <c r="J25" s="27"/>
      <c r="K25" s="27"/>
      <c r="M25" s="23"/>
    </row>
    <row r="26" spans="1:15" ht="15" customHeight="1" x14ac:dyDescent="0.25">
      <c r="B26" s="2" t="s">
        <v>12</v>
      </c>
      <c r="D26" s="3">
        <v>2022</v>
      </c>
      <c r="E26" s="25" t="s">
        <v>27</v>
      </c>
      <c r="F26" s="25" t="s">
        <v>27</v>
      </c>
      <c r="G26" s="25" t="s">
        <v>27</v>
      </c>
      <c r="H26" s="25"/>
      <c r="I26" s="24">
        <f>SUM(J26:K26)</f>
        <v>1</v>
      </c>
      <c r="J26" s="24">
        <v>1</v>
      </c>
      <c r="K26" s="25" t="s">
        <v>27</v>
      </c>
      <c r="M26" s="23"/>
    </row>
    <row r="27" spans="1:15" ht="15" customHeight="1" x14ac:dyDescent="0.25">
      <c r="D27" s="3">
        <v>2023</v>
      </c>
      <c r="E27" s="25" t="s">
        <v>27</v>
      </c>
      <c r="F27" s="25" t="s">
        <v>27</v>
      </c>
      <c r="G27" s="25" t="s">
        <v>27</v>
      </c>
      <c r="H27" s="25"/>
      <c r="I27" s="25" t="s">
        <v>27</v>
      </c>
      <c r="J27" s="25" t="s">
        <v>27</v>
      </c>
      <c r="K27" s="25" t="s">
        <v>27</v>
      </c>
      <c r="M27" s="23"/>
    </row>
    <row r="28" spans="1:15" ht="15" customHeight="1" x14ac:dyDescent="0.25">
      <c r="D28" s="3">
        <v>2024</v>
      </c>
      <c r="E28" s="25" t="s">
        <v>27</v>
      </c>
      <c r="F28" s="25" t="s">
        <v>27</v>
      </c>
      <c r="G28" s="25" t="s">
        <v>27</v>
      </c>
      <c r="H28" s="25"/>
      <c r="I28" s="25" t="s">
        <v>27</v>
      </c>
      <c r="J28" s="25" t="s">
        <v>27</v>
      </c>
      <c r="K28" s="25" t="s">
        <v>27</v>
      </c>
      <c r="M28" s="23"/>
    </row>
    <row r="29" spans="1:15" ht="8.1" customHeight="1" x14ac:dyDescent="0.25">
      <c r="D29" s="26"/>
      <c r="E29" s="27"/>
      <c r="F29" s="27"/>
      <c r="G29" s="27"/>
      <c r="H29" s="27"/>
      <c r="I29" s="27"/>
      <c r="J29" s="27"/>
      <c r="K29" s="27"/>
      <c r="M29" s="23"/>
    </row>
    <row r="30" spans="1:15" ht="15" customHeight="1" x14ac:dyDescent="0.25">
      <c r="B30" s="2" t="s">
        <v>13</v>
      </c>
      <c r="D30" s="3">
        <v>2022</v>
      </c>
      <c r="E30" s="25" t="s">
        <v>27</v>
      </c>
      <c r="F30" s="25" t="s">
        <v>27</v>
      </c>
      <c r="G30" s="25" t="s">
        <v>27</v>
      </c>
      <c r="H30" s="25"/>
      <c r="I30" s="25" t="s">
        <v>27</v>
      </c>
      <c r="J30" s="25" t="s">
        <v>27</v>
      </c>
      <c r="K30" s="25" t="s">
        <v>27</v>
      </c>
      <c r="M30" s="23"/>
    </row>
    <row r="31" spans="1:15" ht="15" customHeight="1" x14ac:dyDescent="0.25">
      <c r="D31" s="3">
        <v>2023</v>
      </c>
      <c r="E31" s="25" t="s">
        <v>27</v>
      </c>
      <c r="F31" s="25" t="s">
        <v>27</v>
      </c>
      <c r="G31" s="25" t="s">
        <v>27</v>
      </c>
      <c r="H31" s="25"/>
      <c r="I31" s="25" t="s">
        <v>27</v>
      </c>
      <c r="J31" s="25" t="s">
        <v>27</v>
      </c>
      <c r="K31" s="25" t="s">
        <v>27</v>
      </c>
      <c r="M31" s="23"/>
    </row>
    <row r="32" spans="1:15" ht="15" customHeight="1" x14ac:dyDescent="0.25">
      <c r="D32" s="3">
        <v>2024</v>
      </c>
      <c r="E32" s="25" t="s">
        <v>27</v>
      </c>
      <c r="F32" s="25" t="s">
        <v>27</v>
      </c>
      <c r="G32" s="25" t="s">
        <v>27</v>
      </c>
      <c r="H32" s="25"/>
      <c r="I32" s="24">
        <f t="shared" ref="I32" si="5">SUM(J32:K32)</f>
        <v>4</v>
      </c>
      <c r="J32" s="24">
        <v>4</v>
      </c>
      <c r="K32" s="25" t="s">
        <v>27</v>
      </c>
      <c r="M32" s="23"/>
    </row>
    <row r="33" spans="1:13" ht="8.1" customHeight="1" x14ac:dyDescent="0.25">
      <c r="D33" s="26"/>
      <c r="E33" s="27"/>
      <c r="F33" s="27"/>
      <c r="G33" s="27"/>
      <c r="H33" s="27"/>
      <c r="I33" s="27"/>
      <c r="J33" s="27"/>
      <c r="K33" s="27"/>
      <c r="M33" s="23"/>
    </row>
    <row r="34" spans="1:13" ht="15" customHeight="1" x14ac:dyDescent="0.25">
      <c r="B34" s="2" t="s">
        <v>14</v>
      </c>
      <c r="D34" s="3">
        <v>2022</v>
      </c>
      <c r="E34" s="25" t="s">
        <v>27</v>
      </c>
      <c r="F34" s="25" t="s">
        <v>27</v>
      </c>
      <c r="G34" s="25" t="s">
        <v>27</v>
      </c>
      <c r="H34" s="25"/>
      <c r="I34" s="25" t="s">
        <v>27</v>
      </c>
      <c r="J34" s="25" t="s">
        <v>27</v>
      </c>
      <c r="K34" s="25" t="s">
        <v>27</v>
      </c>
      <c r="M34" s="23"/>
    </row>
    <row r="35" spans="1:13" ht="15" customHeight="1" x14ac:dyDescent="0.25">
      <c r="D35" s="3">
        <v>2023</v>
      </c>
      <c r="E35" s="25" t="s">
        <v>27</v>
      </c>
      <c r="F35" s="25" t="s">
        <v>27</v>
      </c>
      <c r="G35" s="25" t="s">
        <v>27</v>
      </c>
      <c r="H35" s="25"/>
      <c r="I35" s="25" t="s">
        <v>27</v>
      </c>
      <c r="J35" s="25" t="s">
        <v>27</v>
      </c>
      <c r="K35" s="25" t="s">
        <v>27</v>
      </c>
      <c r="M35" s="23"/>
    </row>
    <row r="36" spans="1:13" s="2" customFormat="1" ht="15" customHeight="1" x14ac:dyDescent="0.25">
      <c r="A36" s="1"/>
      <c r="D36" s="3">
        <v>2024</v>
      </c>
      <c r="E36" s="25" t="s">
        <v>27</v>
      </c>
      <c r="F36" s="25" t="s">
        <v>27</v>
      </c>
      <c r="G36" s="25" t="s">
        <v>27</v>
      </c>
      <c r="H36" s="25"/>
      <c r="I36" s="25" t="s">
        <v>27</v>
      </c>
      <c r="J36" s="25" t="s">
        <v>27</v>
      </c>
      <c r="K36" s="25" t="s">
        <v>27</v>
      </c>
      <c r="L36" s="1"/>
      <c r="M36" s="23"/>
    </row>
    <row r="37" spans="1:13" ht="8.1" customHeight="1" x14ac:dyDescent="0.25">
      <c r="D37" s="26"/>
      <c r="E37" s="27"/>
      <c r="F37" s="27"/>
      <c r="G37" s="27"/>
      <c r="H37" s="27"/>
      <c r="I37" s="27"/>
      <c r="J37" s="27"/>
      <c r="K37" s="27"/>
      <c r="M37" s="23"/>
    </row>
    <row r="38" spans="1:13" ht="15" customHeight="1" x14ac:dyDescent="0.25">
      <c r="A38" s="2"/>
      <c r="B38" s="2" t="s">
        <v>15</v>
      </c>
      <c r="D38" s="3">
        <v>2022</v>
      </c>
      <c r="E38" s="25" t="s">
        <v>27</v>
      </c>
      <c r="F38" s="25" t="s">
        <v>27</v>
      </c>
      <c r="G38" s="25" t="s">
        <v>27</v>
      </c>
      <c r="H38" s="25"/>
      <c r="I38" s="25" t="s">
        <v>27</v>
      </c>
      <c r="J38" s="25" t="s">
        <v>27</v>
      </c>
      <c r="K38" s="25" t="s">
        <v>27</v>
      </c>
      <c r="M38" s="23"/>
    </row>
    <row r="39" spans="1:13" ht="15" customHeight="1" x14ac:dyDescent="0.25">
      <c r="D39" s="3">
        <v>2023</v>
      </c>
      <c r="E39" s="25" t="s">
        <v>27</v>
      </c>
      <c r="F39" s="25" t="s">
        <v>27</v>
      </c>
      <c r="G39" s="25" t="s">
        <v>27</v>
      </c>
      <c r="H39" s="25"/>
      <c r="I39" s="25" t="s">
        <v>27</v>
      </c>
      <c r="J39" s="25" t="s">
        <v>27</v>
      </c>
      <c r="K39" s="25" t="s">
        <v>27</v>
      </c>
      <c r="M39" s="23"/>
    </row>
    <row r="40" spans="1:13" ht="15" customHeight="1" x14ac:dyDescent="0.25">
      <c r="D40" s="3">
        <v>2024</v>
      </c>
      <c r="E40" s="25" t="s">
        <v>27</v>
      </c>
      <c r="F40" s="25" t="s">
        <v>27</v>
      </c>
      <c r="G40" s="25" t="s">
        <v>27</v>
      </c>
      <c r="H40" s="25"/>
      <c r="I40" s="25" t="s">
        <v>27</v>
      </c>
      <c r="J40" s="25" t="s">
        <v>27</v>
      </c>
      <c r="K40" s="25" t="s">
        <v>27</v>
      </c>
      <c r="M40" s="23"/>
    </row>
    <row r="41" spans="1:13" ht="8.1" customHeight="1" x14ac:dyDescent="0.25">
      <c r="D41" s="26"/>
      <c r="E41" s="27"/>
      <c r="F41" s="27"/>
      <c r="G41" s="27"/>
      <c r="H41" s="27"/>
      <c r="I41" s="27"/>
      <c r="J41" s="27"/>
      <c r="K41" s="27"/>
      <c r="M41" s="23"/>
    </row>
    <row r="42" spans="1:13" ht="15" customHeight="1" x14ac:dyDescent="0.25">
      <c r="B42" s="2" t="s">
        <v>16</v>
      </c>
      <c r="D42" s="3">
        <v>2022</v>
      </c>
      <c r="E42" s="25" t="s">
        <v>27</v>
      </c>
      <c r="F42" s="25" t="s">
        <v>27</v>
      </c>
      <c r="G42" s="25" t="s">
        <v>27</v>
      </c>
      <c r="H42" s="25"/>
      <c r="I42" s="25" t="s">
        <v>27</v>
      </c>
      <c r="J42" s="25" t="s">
        <v>27</v>
      </c>
      <c r="K42" s="25" t="s">
        <v>27</v>
      </c>
      <c r="M42" s="23"/>
    </row>
    <row r="43" spans="1:13" ht="15" customHeight="1" x14ac:dyDescent="0.25">
      <c r="D43" s="3">
        <v>2023</v>
      </c>
      <c r="E43" s="25" t="s">
        <v>27</v>
      </c>
      <c r="F43" s="25" t="s">
        <v>27</v>
      </c>
      <c r="G43" s="25" t="s">
        <v>27</v>
      </c>
      <c r="H43" s="25"/>
      <c r="I43" s="24">
        <f t="shared" ref="I43" si="6">SUM(J43:K43)</f>
        <v>1</v>
      </c>
      <c r="J43" s="24">
        <v>1</v>
      </c>
      <c r="K43" s="25" t="s">
        <v>27</v>
      </c>
      <c r="M43" s="23"/>
    </row>
    <row r="44" spans="1:13" ht="15" customHeight="1" x14ac:dyDescent="0.25">
      <c r="D44" s="3">
        <v>2024</v>
      </c>
      <c r="E44" s="25" t="s">
        <v>27</v>
      </c>
      <c r="F44" s="25" t="s">
        <v>27</v>
      </c>
      <c r="G44" s="25" t="s">
        <v>27</v>
      </c>
      <c r="H44" s="25"/>
      <c r="I44" s="25" t="s">
        <v>27</v>
      </c>
      <c r="J44" s="25" t="s">
        <v>27</v>
      </c>
      <c r="K44" s="25" t="s">
        <v>27</v>
      </c>
      <c r="M44" s="23"/>
    </row>
    <row r="45" spans="1:13" ht="8.1" customHeight="1" x14ac:dyDescent="0.25">
      <c r="D45" s="26"/>
      <c r="E45" s="27"/>
      <c r="F45" s="27"/>
      <c r="G45" s="27"/>
      <c r="H45" s="27"/>
      <c r="I45" s="27"/>
      <c r="J45" s="27"/>
      <c r="K45" s="27"/>
      <c r="M45" s="23"/>
    </row>
    <row r="46" spans="1:13" ht="15" customHeight="1" x14ac:dyDescent="0.25">
      <c r="B46" s="2" t="s">
        <v>17</v>
      </c>
      <c r="D46" s="3">
        <v>2022</v>
      </c>
      <c r="E46" s="24">
        <f t="shared" ref="E46:E47" si="7">SUM(F46:G46)</f>
        <v>1</v>
      </c>
      <c r="F46" s="25">
        <v>1</v>
      </c>
      <c r="G46" s="25" t="s">
        <v>27</v>
      </c>
      <c r="H46" s="25"/>
      <c r="I46" s="25" t="s">
        <v>27</v>
      </c>
      <c r="J46" s="25" t="s">
        <v>27</v>
      </c>
      <c r="K46" s="25" t="s">
        <v>27</v>
      </c>
      <c r="M46" s="23"/>
    </row>
    <row r="47" spans="1:13" ht="15" customHeight="1" x14ac:dyDescent="0.25">
      <c r="D47" s="3">
        <v>2023</v>
      </c>
      <c r="E47" s="24">
        <f t="shared" si="7"/>
        <v>1</v>
      </c>
      <c r="F47" s="24">
        <v>1</v>
      </c>
      <c r="G47" s="25" t="s">
        <v>27</v>
      </c>
      <c r="H47" s="25"/>
      <c r="I47" s="25" t="s">
        <v>27</v>
      </c>
      <c r="J47" s="25" t="s">
        <v>27</v>
      </c>
      <c r="K47" s="25" t="s">
        <v>27</v>
      </c>
      <c r="M47" s="23"/>
    </row>
    <row r="48" spans="1:13" ht="15" customHeight="1" x14ac:dyDescent="0.25">
      <c r="D48" s="3">
        <v>2024</v>
      </c>
      <c r="E48" s="25" t="s">
        <v>27</v>
      </c>
      <c r="F48" s="25" t="s">
        <v>27</v>
      </c>
      <c r="G48" s="25" t="s">
        <v>27</v>
      </c>
      <c r="H48" s="25"/>
      <c r="I48" s="25" t="s">
        <v>27</v>
      </c>
      <c r="J48" s="25" t="s">
        <v>27</v>
      </c>
      <c r="K48" s="25" t="s">
        <v>27</v>
      </c>
      <c r="M48" s="23"/>
    </row>
    <row r="49" spans="2:16" ht="8.1" customHeight="1" x14ac:dyDescent="0.25">
      <c r="D49" s="26"/>
      <c r="E49" s="27"/>
      <c r="F49" s="27"/>
      <c r="G49" s="27"/>
      <c r="H49" s="27"/>
      <c r="I49" s="27"/>
      <c r="J49" s="27"/>
      <c r="K49" s="27"/>
      <c r="M49" s="23"/>
    </row>
    <row r="50" spans="2:16" ht="15" customHeight="1" x14ac:dyDescent="0.25">
      <c r="B50" s="2" t="s">
        <v>18</v>
      </c>
      <c r="D50" s="3">
        <v>2022</v>
      </c>
      <c r="E50" s="25" t="s">
        <v>27</v>
      </c>
      <c r="F50" s="25" t="s">
        <v>27</v>
      </c>
      <c r="G50" s="25" t="s">
        <v>27</v>
      </c>
      <c r="H50" s="25"/>
      <c r="I50" s="25" t="s">
        <v>27</v>
      </c>
      <c r="J50" s="25" t="s">
        <v>27</v>
      </c>
      <c r="K50" s="25" t="s">
        <v>27</v>
      </c>
      <c r="M50" s="23"/>
    </row>
    <row r="51" spans="2:16" ht="15" customHeight="1" x14ac:dyDescent="0.25">
      <c r="D51" s="3">
        <v>2023</v>
      </c>
      <c r="E51" s="25" t="s">
        <v>27</v>
      </c>
      <c r="F51" s="25" t="s">
        <v>27</v>
      </c>
      <c r="G51" s="25" t="s">
        <v>27</v>
      </c>
      <c r="H51" s="25"/>
      <c r="I51" s="25" t="s">
        <v>27</v>
      </c>
      <c r="J51" s="25" t="s">
        <v>27</v>
      </c>
      <c r="K51" s="25" t="s">
        <v>27</v>
      </c>
      <c r="M51" s="23"/>
    </row>
    <row r="52" spans="2:16" ht="15" customHeight="1" x14ac:dyDescent="0.25">
      <c r="D52" s="3">
        <v>2024</v>
      </c>
      <c r="E52" s="25" t="s">
        <v>27</v>
      </c>
      <c r="F52" s="25" t="s">
        <v>27</v>
      </c>
      <c r="G52" s="25" t="s">
        <v>27</v>
      </c>
      <c r="H52" s="25"/>
      <c r="I52" s="25" t="s">
        <v>27</v>
      </c>
      <c r="J52" s="25" t="s">
        <v>27</v>
      </c>
      <c r="K52" s="25" t="s">
        <v>27</v>
      </c>
      <c r="M52" s="23"/>
    </row>
    <row r="53" spans="2:16" ht="8.1" customHeight="1" x14ac:dyDescent="0.25">
      <c r="D53" s="26"/>
      <c r="E53" s="27"/>
      <c r="F53" s="27"/>
      <c r="G53" s="27"/>
      <c r="H53" s="27"/>
      <c r="I53" s="27"/>
      <c r="J53" s="27"/>
      <c r="K53" s="27"/>
      <c r="M53" s="23"/>
    </row>
    <row r="54" spans="2:16" ht="15" customHeight="1" x14ac:dyDescent="0.25">
      <c r="B54" s="2" t="s">
        <v>19</v>
      </c>
      <c r="D54" s="3">
        <v>2022</v>
      </c>
      <c r="E54" s="24">
        <f t="shared" ref="E54" si="8">SUM(F54:G54)</f>
        <v>3</v>
      </c>
      <c r="F54" s="25">
        <v>2</v>
      </c>
      <c r="G54" s="25">
        <v>1</v>
      </c>
      <c r="H54" s="25"/>
      <c r="I54" s="25" t="s">
        <v>27</v>
      </c>
      <c r="J54" s="25" t="s">
        <v>27</v>
      </c>
      <c r="K54" s="25" t="s">
        <v>27</v>
      </c>
      <c r="M54" s="23"/>
    </row>
    <row r="55" spans="2:16" ht="15" customHeight="1" x14ac:dyDescent="0.25">
      <c r="D55" s="3">
        <v>2023</v>
      </c>
      <c r="E55" s="25" t="s">
        <v>27</v>
      </c>
      <c r="F55" s="25" t="s">
        <v>27</v>
      </c>
      <c r="G55" s="25" t="s">
        <v>27</v>
      </c>
      <c r="H55" s="25"/>
      <c r="I55" s="25" t="s">
        <v>27</v>
      </c>
      <c r="J55" s="25" t="s">
        <v>27</v>
      </c>
      <c r="K55" s="25" t="s">
        <v>27</v>
      </c>
      <c r="M55" s="23"/>
    </row>
    <row r="56" spans="2:16" ht="15" customHeight="1" x14ac:dyDescent="0.25">
      <c r="D56" s="3">
        <v>2024</v>
      </c>
      <c r="E56" s="25" t="s">
        <v>27</v>
      </c>
      <c r="F56" s="25" t="s">
        <v>27</v>
      </c>
      <c r="G56" s="25" t="s">
        <v>27</v>
      </c>
      <c r="H56" s="25"/>
      <c r="I56" s="24">
        <f t="shared" ref="I56" si="9">SUM(J56:K56)</f>
        <v>1</v>
      </c>
      <c r="J56" s="24">
        <v>1</v>
      </c>
      <c r="K56" s="24"/>
      <c r="M56" s="23"/>
    </row>
    <row r="57" spans="2:16" ht="8.1" customHeight="1" x14ac:dyDescent="0.25">
      <c r="D57" s="26"/>
      <c r="E57" s="27"/>
      <c r="F57" s="27"/>
      <c r="G57" s="27"/>
      <c r="H57" s="27"/>
      <c r="I57" s="27"/>
      <c r="J57" s="27"/>
      <c r="K57" s="27"/>
      <c r="M57" s="23"/>
    </row>
    <row r="58" spans="2:16" ht="15" customHeight="1" x14ac:dyDescent="0.25">
      <c r="B58" s="2" t="s">
        <v>47</v>
      </c>
      <c r="D58" s="3">
        <v>2022</v>
      </c>
      <c r="E58" s="25" t="s">
        <v>27</v>
      </c>
      <c r="F58" s="25" t="s">
        <v>27</v>
      </c>
      <c r="G58" s="25" t="s">
        <v>27</v>
      </c>
      <c r="H58" s="25"/>
      <c r="I58" s="25" t="s">
        <v>27</v>
      </c>
      <c r="J58" s="25" t="s">
        <v>27</v>
      </c>
      <c r="K58" s="25" t="s">
        <v>27</v>
      </c>
      <c r="M58" s="23"/>
      <c r="N58" s="27"/>
      <c r="O58" s="28"/>
      <c r="P58" s="29"/>
    </row>
    <row r="59" spans="2:16" ht="15" customHeight="1" x14ac:dyDescent="0.25">
      <c r="D59" s="3">
        <v>2023</v>
      </c>
      <c r="E59" s="25" t="s">
        <v>27</v>
      </c>
      <c r="F59" s="25" t="s">
        <v>27</v>
      </c>
      <c r="G59" s="25" t="s">
        <v>27</v>
      </c>
      <c r="H59" s="25"/>
      <c r="I59" s="25" t="s">
        <v>27</v>
      </c>
      <c r="J59" s="25" t="s">
        <v>27</v>
      </c>
      <c r="K59" s="25" t="s">
        <v>27</v>
      </c>
      <c r="M59" s="23"/>
      <c r="N59" s="27"/>
      <c r="O59" s="28"/>
      <c r="P59" s="28"/>
    </row>
    <row r="60" spans="2:16" ht="15" customHeight="1" x14ac:dyDescent="0.25">
      <c r="D60" s="3">
        <v>2024</v>
      </c>
      <c r="E60" s="25" t="s">
        <v>27</v>
      </c>
      <c r="F60" s="25" t="s">
        <v>27</v>
      </c>
      <c r="G60" s="25" t="s">
        <v>27</v>
      </c>
      <c r="H60" s="25"/>
      <c r="I60" s="25" t="s">
        <v>27</v>
      </c>
      <c r="J60" s="25" t="s">
        <v>27</v>
      </c>
      <c r="K60" s="25" t="s">
        <v>27</v>
      </c>
      <c r="M60" s="23"/>
    </row>
    <row r="61" spans="2:16" ht="8.1" customHeight="1" x14ac:dyDescent="0.25">
      <c r="D61" s="26"/>
      <c r="E61" s="27"/>
      <c r="F61" s="27"/>
      <c r="G61" s="27"/>
      <c r="H61" s="27"/>
      <c r="I61" s="27"/>
      <c r="J61" s="27"/>
      <c r="K61" s="27"/>
      <c r="M61" s="23"/>
    </row>
    <row r="62" spans="2:16" ht="15" customHeight="1" x14ac:dyDescent="0.25">
      <c r="B62" s="2" t="s">
        <v>20</v>
      </c>
      <c r="D62" s="3">
        <v>2022</v>
      </c>
      <c r="E62" s="25" t="s">
        <v>27</v>
      </c>
      <c r="F62" s="25" t="s">
        <v>27</v>
      </c>
      <c r="G62" s="25" t="s">
        <v>27</v>
      </c>
      <c r="H62" s="25"/>
      <c r="I62" s="25" t="s">
        <v>27</v>
      </c>
      <c r="J62" s="25" t="s">
        <v>27</v>
      </c>
      <c r="K62" s="25" t="s">
        <v>27</v>
      </c>
      <c r="M62" s="23"/>
    </row>
    <row r="63" spans="2:16" ht="15" customHeight="1" x14ac:dyDescent="0.25">
      <c r="D63" s="3">
        <v>2023</v>
      </c>
      <c r="E63" s="25" t="s">
        <v>27</v>
      </c>
      <c r="F63" s="25" t="s">
        <v>27</v>
      </c>
      <c r="G63" s="25" t="s">
        <v>27</v>
      </c>
      <c r="H63" s="25"/>
      <c r="I63" s="25" t="s">
        <v>27</v>
      </c>
      <c r="J63" s="25" t="s">
        <v>27</v>
      </c>
      <c r="K63" s="25" t="s">
        <v>27</v>
      </c>
      <c r="M63" s="23"/>
    </row>
    <row r="64" spans="2:16" ht="15" customHeight="1" x14ac:dyDescent="0.25">
      <c r="D64" s="3">
        <v>2024</v>
      </c>
      <c r="E64" s="25" t="s">
        <v>27</v>
      </c>
      <c r="F64" s="25" t="s">
        <v>27</v>
      </c>
      <c r="G64" s="25" t="s">
        <v>27</v>
      </c>
      <c r="H64" s="25"/>
      <c r="I64" s="25" t="s">
        <v>27</v>
      </c>
      <c r="J64" s="25" t="s">
        <v>27</v>
      </c>
      <c r="K64" s="25" t="s">
        <v>27</v>
      </c>
      <c r="M64" s="23"/>
    </row>
    <row r="65" spans="1:13" ht="8.1" customHeight="1" x14ac:dyDescent="0.25">
      <c r="D65" s="26"/>
      <c r="E65" s="27"/>
      <c r="F65" s="27"/>
      <c r="G65" s="27"/>
      <c r="H65" s="27"/>
      <c r="I65" s="27"/>
      <c r="J65" s="27"/>
      <c r="K65" s="27"/>
      <c r="M65" s="23"/>
    </row>
    <row r="66" spans="1:13" ht="15" customHeight="1" x14ac:dyDescent="0.25">
      <c r="B66" s="2" t="s">
        <v>21</v>
      </c>
      <c r="D66" s="3">
        <v>2022</v>
      </c>
      <c r="E66" s="24">
        <f>SUM(F66:G66)</f>
        <v>2</v>
      </c>
      <c r="F66" s="25">
        <v>1</v>
      </c>
      <c r="G66" s="25">
        <v>1</v>
      </c>
      <c r="H66" s="25"/>
      <c r="I66" s="24">
        <f>SUM(J66:K66)</f>
        <v>4</v>
      </c>
      <c r="J66" s="24">
        <v>4</v>
      </c>
      <c r="K66" s="25" t="s">
        <v>27</v>
      </c>
      <c r="M66" s="23"/>
    </row>
    <row r="67" spans="1:13" ht="15" customHeight="1" x14ac:dyDescent="0.25">
      <c r="D67" s="3">
        <v>2023</v>
      </c>
      <c r="E67" s="25" t="s">
        <v>27</v>
      </c>
      <c r="F67" s="25" t="s">
        <v>27</v>
      </c>
      <c r="G67" s="25" t="s">
        <v>27</v>
      </c>
      <c r="H67" s="25"/>
      <c r="I67" s="24">
        <f t="shared" ref="I67" si="10">SUM(J67:K67)</f>
        <v>4</v>
      </c>
      <c r="J67" s="24">
        <v>1</v>
      </c>
      <c r="K67" s="24">
        <v>3</v>
      </c>
      <c r="M67" s="23"/>
    </row>
    <row r="68" spans="1:13" ht="15" customHeight="1" x14ac:dyDescent="0.25">
      <c r="D68" s="3">
        <v>2024</v>
      </c>
      <c r="E68" s="24">
        <f>SUM(F68:G68)</f>
        <v>3</v>
      </c>
      <c r="F68" s="25">
        <v>3</v>
      </c>
      <c r="G68" s="25" t="s">
        <v>27</v>
      </c>
      <c r="H68" s="25"/>
      <c r="I68" s="25" t="s">
        <v>27</v>
      </c>
      <c r="J68" s="25" t="s">
        <v>27</v>
      </c>
      <c r="K68" s="25" t="s">
        <v>27</v>
      </c>
      <c r="M68" s="23"/>
    </row>
    <row r="69" spans="1:13" ht="8.1" customHeight="1" x14ac:dyDescent="0.25">
      <c r="D69" s="26"/>
      <c r="E69" s="27"/>
      <c r="F69" s="27"/>
      <c r="G69" s="27"/>
      <c r="H69" s="27"/>
      <c r="I69" s="27"/>
      <c r="J69" s="27"/>
      <c r="K69" s="27"/>
      <c r="M69" s="23"/>
    </row>
    <row r="70" spans="1:13" ht="15" customHeight="1" x14ac:dyDescent="0.25">
      <c r="B70" s="2" t="s">
        <v>22</v>
      </c>
      <c r="D70" s="3">
        <v>2022</v>
      </c>
      <c r="E70" s="25" t="s">
        <v>27</v>
      </c>
      <c r="F70" s="25" t="s">
        <v>27</v>
      </c>
      <c r="G70" s="25" t="s">
        <v>27</v>
      </c>
      <c r="H70" s="25"/>
      <c r="I70" s="25" t="s">
        <v>27</v>
      </c>
      <c r="J70" s="25" t="s">
        <v>27</v>
      </c>
      <c r="K70" s="25" t="s">
        <v>27</v>
      </c>
      <c r="M70" s="23"/>
    </row>
    <row r="71" spans="1:13" ht="15" customHeight="1" x14ac:dyDescent="0.25">
      <c r="D71" s="3">
        <v>2023</v>
      </c>
      <c r="E71" s="25" t="s">
        <v>27</v>
      </c>
      <c r="F71" s="25" t="s">
        <v>27</v>
      </c>
      <c r="G71" s="25" t="s">
        <v>27</v>
      </c>
      <c r="H71" s="25"/>
      <c r="I71" s="24">
        <f t="shared" ref="I71" si="11">SUM(J71:K71)</f>
        <v>13</v>
      </c>
      <c r="J71" s="24">
        <v>13</v>
      </c>
      <c r="K71" s="25" t="s">
        <v>27</v>
      </c>
      <c r="M71" s="23"/>
    </row>
    <row r="72" spans="1:13" ht="15" customHeight="1" x14ac:dyDescent="0.25">
      <c r="D72" s="3">
        <v>2024</v>
      </c>
      <c r="E72" s="25" t="s">
        <v>27</v>
      </c>
      <c r="F72" s="25" t="s">
        <v>27</v>
      </c>
      <c r="G72" s="25" t="s">
        <v>27</v>
      </c>
      <c r="H72" s="25"/>
      <c r="I72" s="25" t="s">
        <v>27</v>
      </c>
      <c r="J72" s="25" t="s">
        <v>27</v>
      </c>
      <c r="K72" s="25" t="s">
        <v>27</v>
      </c>
      <c r="M72" s="23"/>
    </row>
    <row r="73" spans="1:13" ht="8.1" customHeight="1" x14ac:dyDescent="0.25">
      <c r="D73" s="26"/>
      <c r="E73" s="27"/>
      <c r="F73" s="27"/>
      <c r="G73" s="27"/>
      <c r="H73" s="27"/>
      <c r="I73" s="27"/>
      <c r="J73" s="27"/>
      <c r="K73" s="27"/>
      <c r="M73" s="23"/>
    </row>
    <row r="74" spans="1:13" ht="15" customHeight="1" x14ac:dyDescent="0.25">
      <c r="B74" s="2" t="s">
        <v>23</v>
      </c>
      <c r="D74" s="3">
        <v>2022</v>
      </c>
      <c r="E74" s="25" t="s">
        <v>27</v>
      </c>
      <c r="F74" s="25" t="s">
        <v>27</v>
      </c>
      <c r="G74" s="25" t="s">
        <v>27</v>
      </c>
      <c r="H74" s="25"/>
      <c r="I74" s="25" t="s">
        <v>27</v>
      </c>
      <c r="J74" s="25" t="s">
        <v>27</v>
      </c>
      <c r="K74" s="25" t="s">
        <v>27</v>
      </c>
      <c r="M74" s="23"/>
    </row>
    <row r="75" spans="1:13" ht="15" customHeight="1" x14ac:dyDescent="0.25">
      <c r="D75" s="3">
        <v>2023</v>
      </c>
      <c r="E75" s="25" t="s">
        <v>27</v>
      </c>
      <c r="F75" s="25" t="s">
        <v>27</v>
      </c>
      <c r="G75" s="25" t="s">
        <v>27</v>
      </c>
      <c r="H75" s="25"/>
      <c r="I75" s="25" t="s">
        <v>27</v>
      </c>
      <c r="J75" s="25" t="s">
        <v>27</v>
      </c>
      <c r="K75" s="25" t="s">
        <v>27</v>
      </c>
    </row>
    <row r="76" spans="1:13" ht="15" customHeight="1" x14ac:dyDescent="0.25">
      <c r="A76" s="14"/>
      <c r="B76" s="30"/>
      <c r="C76" s="30"/>
      <c r="D76" s="3">
        <v>2024</v>
      </c>
      <c r="E76" s="24">
        <f>SUM(F76:G76)</f>
        <v>2</v>
      </c>
      <c r="F76" s="24">
        <v>1</v>
      </c>
      <c r="G76" s="24">
        <v>1</v>
      </c>
      <c r="H76" s="25"/>
      <c r="I76" s="25" t="s">
        <v>27</v>
      </c>
      <c r="J76" s="25" t="s">
        <v>27</v>
      </c>
      <c r="K76" s="25" t="s">
        <v>27</v>
      </c>
      <c r="L76" s="14"/>
    </row>
    <row r="77" spans="1:13" ht="8.1" customHeight="1" x14ac:dyDescent="0.25">
      <c r="D77" s="26"/>
      <c r="E77" s="27"/>
      <c r="F77" s="27"/>
      <c r="G77" s="27"/>
      <c r="H77" s="27"/>
      <c r="I77" s="27"/>
      <c r="J77" s="27"/>
      <c r="K77" s="27"/>
      <c r="M77" s="23"/>
    </row>
    <row r="78" spans="1:13" ht="15" customHeight="1" x14ac:dyDescent="0.25">
      <c r="B78" s="2" t="s">
        <v>86</v>
      </c>
      <c r="D78" s="3">
        <v>2022</v>
      </c>
      <c r="E78" s="25" t="s">
        <v>27</v>
      </c>
      <c r="F78" s="25" t="s">
        <v>27</v>
      </c>
      <c r="G78" s="25" t="s">
        <v>27</v>
      </c>
      <c r="H78" s="25"/>
      <c r="I78" s="25" t="s">
        <v>27</v>
      </c>
      <c r="J78" s="25" t="s">
        <v>27</v>
      </c>
      <c r="K78" s="25" t="s">
        <v>27</v>
      </c>
      <c r="M78" s="23"/>
    </row>
    <row r="79" spans="1:13" ht="15" customHeight="1" x14ac:dyDescent="0.25">
      <c r="D79" s="3">
        <v>2023</v>
      </c>
      <c r="E79" s="25" t="s">
        <v>27</v>
      </c>
      <c r="F79" s="25" t="s">
        <v>27</v>
      </c>
      <c r="G79" s="25" t="s">
        <v>27</v>
      </c>
      <c r="H79" s="25"/>
      <c r="I79" s="25" t="s">
        <v>27</v>
      </c>
      <c r="J79" s="25" t="s">
        <v>27</v>
      </c>
      <c r="K79" s="25" t="s">
        <v>27</v>
      </c>
    </row>
    <row r="80" spans="1:13" ht="15" customHeight="1" x14ac:dyDescent="0.25">
      <c r="A80" s="14"/>
      <c r="B80" s="30"/>
      <c r="C80" s="30"/>
      <c r="D80" s="3">
        <v>2024</v>
      </c>
      <c r="E80" s="25" t="s">
        <v>27</v>
      </c>
      <c r="F80" s="25" t="s">
        <v>27</v>
      </c>
      <c r="G80" s="25" t="s">
        <v>27</v>
      </c>
      <c r="H80" s="25"/>
      <c r="I80" s="25" t="s">
        <v>27</v>
      </c>
      <c r="J80" s="25" t="s">
        <v>27</v>
      </c>
      <c r="K80" s="25" t="s">
        <v>27</v>
      </c>
      <c r="L80" s="14"/>
    </row>
    <row r="81" spans="1:13" ht="8.1" customHeight="1" x14ac:dyDescent="0.25">
      <c r="D81" s="26"/>
      <c r="E81" s="27"/>
      <c r="F81" s="27"/>
      <c r="G81" s="27"/>
      <c r="H81" s="27"/>
      <c r="I81" s="27"/>
      <c r="J81" s="27"/>
      <c r="K81" s="27"/>
      <c r="M81" s="23"/>
    </row>
    <row r="82" spans="1:13" ht="15" customHeight="1" x14ac:dyDescent="0.25">
      <c r="B82" s="2" t="s">
        <v>87</v>
      </c>
      <c r="D82" s="3">
        <v>2022</v>
      </c>
      <c r="E82" s="25" t="s">
        <v>27</v>
      </c>
      <c r="F82" s="25" t="s">
        <v>27</v>
      </c>
      <c r="G82" s="25" t="s">
        <v>27</v>
      </c>
      <c r="H82" s="25"/>
      <c r="I82" s="25" t="s">
        <v>27</v>
      </c>
      <c r="J82" s="25" t="s">
        <v>27</v>
      </c>
      <c r="K82" s="25" t="s">
        <v>27</v>
      </c>
      <c r="M82" s="23"/>
    </row>
    <row r="83" spans="1:13" ht="15" customHeight="1" x14ac:dyDescent="0.25">
      <c r="D83" s="3">
        <v>2023</v>
      </c>
      <c r="E83" s="25" t="s">
        <v>27</v>
      </c>
      <c r="F83" s="25" t="s">
        <v>27</v>
      </c>
      <c r="G83" s="25" t="s">
        <v>27</v>
      </c>
      <c r="H83" s="25"/>
      <c r="I83" s="25" t="s">
        <v>27</v>
      </c>
      <c r="J83" s="25" t="s">
        <v>27</v>
      </c>
      <c r="K83" s="25" t="s">
        <v>27</v>
      </c>
    </row>
    <row r="84" spans="1:13" ht="15" customHeight="1" x14ac:dyDescent="0.25">
      <c r="A84" s="14"/>
      <c r="B84" s="30"/>
      <c r="C84" s="30"/>
      <c r="D84" s="3">
        <v>2024</v>
      </c>
      <c r="E84" s="25" t="s">
        <v>27</v>
      </c>
      <c r="F84" s="25" t="s">
        <v>27</v>
      </c>
      <c r="G84" s="25" t="s">
        <v>27</v>
      </c>
      <c r="H84" s="25"/>
      <c r="I84" s="25" t="s">
        <v>27</v>
      </c>
      <c r="J84" s="25" t="s">
        <v>27</v>
      </c>
      <c r="K84" s="25" t="s">
        <v>27</v>
      </c>
      <c r="L84" s="14"/>
    </row>
    <row r="85" spans="1:13" ht="8.1" customHeight="1" thickBot="1" x14ac:dyDescent="0.3">
      <c r="A85" s="31"/>
      <c r="B85" s="32"/>
      <c r="C85" s="32"/>
      <c r="D85" s="33"/>
      <c r="E85" s="33"/>
      <c r="F85" s="33"/>
      <c r="G85" s="33"/>
      <c r="H85" s="33"/>
      <c r="I85" s="33"/>
      <c r="J85" s="33"/>
      <c r="K85" s="33"/>
      <c r="L85" s="31"/>
    </row>
    <row r="86" spans="1:13" s="38" customFormat="1" x14ac:dyDescent="0.25">
      <c r="A86" s="34"/>
      <c r="B86" s="35"/>
      <c r="C86" s="35"/>
      <c r="D86" s="36"/>
      <c r="E86" s="36"/>
      <c r="F86" s="36"/>
      <c r="G86" s="36"/>
      <c r="H86" s="36"/>
      <c r="I86" s="36"/>
      <c r="J86" s="36"/>
      <c r="K86" s="36"/>
      <c r="L86" s="37" t="s">
        <v>88</v>
      </c>
    </row>
    <row r="87" spans="1:13" s="34" customFormat="1" x14ac:dyDescent="0.25">
      <c r="C87" s="35"/>
      <c r="D87" s="36"/>
      <c r="E87" s="36"/>
      <c r="F87" s="36"/>
      <c r="G87" s="36"/>
      <c r="H87" s="36"/>
      <c r="I87" s="36"/>
      <c r="J87" s="36"/>
      <c r="K87" s="36"/>
      <c r="L87" s="40" t="s">
        <v>89</v>
      </c>
    </row>
    <row r="88" spans="1:13" x14ac:dyDescent="0.25">
      <c r="A88" s="35" t="s">
        <v>123</v>
      </c>
      <c r="B88" s="35"/>
    </row>
    <row r="89" spans="1:13" x14ac:dyDescent="0.25">
      <c r="A89" s="35" t="s">
        <v>125</v>
      </c>
      <c r="B89" s="35"/>
    </row>
  </sheetData>
  <mergeCells count="4">
    <mergeCell ref="E13:G13"/>
    <mergeCell ref="I13:K13"/>
    <mergeCell ref="I12:K12"/>
    <mergeCell ref="E12:G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Width="0" orientation="portrait" r:id="rId1"/>
  <headerFooter>
    <oddHeader xml:space="preserve">&amp;R&amp;"-,Bold"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F1724-0AF5-436A-B4C3-B82D9C81AA22}">
  <dimension ref="A1:O71"/>
  <sheetViews>
    <sheetView showGridLines="0" view="pageBreakPreview" zoomScaleNormal="90" zoomScaleSheetLayoutView="100" workbookViewId="0">
      <selection activeCell="C8" sqref="C8:C10"/>
    </sheetView>
  </sheetViews>
  <sheetFormatPr defaultColWidth="9.140625" defaultRowHeight="13.5" x14ac:dyDescent="0.25"/>
  <cols>
    <col min="1" max="1" width="1.7109375" style="1" customWidth="1"/>
    <col min="2" max="2" width="14.28515625" style="2" customWidth="1"/>
    <col min="3" max="3" width="8" style="2" customWidth="1"/>
    <col min="4" max="4" width="9.140625" style="3" customWidth="1"/>
    <col min="5" max="7" width="11.42578125" style="3" customWidth="1"/>
    <col min="8" max="8" width="1.28515625" style="3" customWidth="1"/>
    <col min="9" max="11" width="11.42578125" style="3" customWidth="1"/>
    <col min="12" max="12" width="1.28515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  <c r="M2" s="5"/>
      <c r="N2" s="5"/>
      <c r="O2" s="5"/>
    </row>
    <row r="3" spans="1:15" ht="12" customHeight="1" x14ac:dyDescent="0.25"/>
    <row r="4" spans="1:15" ht="12" customHeight="1" x14ac:dyDescent="0.25"/>
    <row r="5" spans="1:15" ht="12" customHeight="1" x14ac:dyDescent="0.25">
      <c r="D5" s="1"/>
      <c r="E5" s="1"/>
      <c r="F5" s="1"/>
      <c r="G5" s="1"/>
      <c r="H5" s="1"/>
      <c r="I5" s="1"/>
      <c r="J5" s="1"/>
      <c r="K5" s="1"/>
    </row>
    <row r="6" spans="1:15" ht="12" customHeight="1" x14ac:dyDescent="0.25">
      <c r="D6" s="1"/>
      <c r="E6" s="1"/>
      <c r="F6" s="1"/>
      <c r="G6" s="1"/>
      <c r="H6" s="1"/>
      <c r="I6" s="1"/>
      <c r="J6" s="1"/>
      <c r="K6" s="1"/>
    </row>
    <row r="7" spans="1:15" ht="12" customHeight="1" x14ac:dyDescent="0.25">
      <c r="D7" s="1"/>
      <c r="E7" s="1"/>
      <c r="F7" s="1"/>
      <c r="G7" s="1"/>
      <c r="H7" s="1"/>
      <c r="I7" s="1"/>
      <c r="J7" s="1"/>
      <c r="K7" s="1"/>
    </row>
    <row r="8" spans="1:15" s="6" customFormat="1" ht="15" customHeight="1" x14ac:dyDescent="0.25">
      <c r="B8" s="7" t="s">
        <v>138</v>
      </c>
      <c r="C8" s="8" t="s">
        <v>154</v>
      </c>
      <c r="D8" s="9"/>
      <c r="E8" s="9"/>
      <c r="F8" s="9"/>
      <c r="G8" s="9"/>
      <c r="H8" s="9"/>
      <c r="I8" s="9"/>
      <c r="J8" s="9"/>
      <c r="K8" s="9"/>
      <c r="L8" s="8"/>
    </row>
    <row r="9" spans="1:15" s="6" customFormat="1" ht="15" customHeight="1" x14ac:dyDescent="0.25">
      <c r="B9" s="7"/>
      <c r="C9" s="8" t="s">
        <v>116</v>
      </c>
      <c r="D9" s="9"/>
      <c r="E9" s="9"/>
      <c r="F9" s="9"/>
      <c r="G9" s="9"/>
      <c r="H9" s="9"/>
      <c r="I9" s="9"/>
      <c r="J9" s="9"/>
      <c r="K9" s="9"/>
      <c r="L9" s="8"/>
    </row>
    <row r="10" spans="1:15" s="10" customFormat="1" ht="16.5" customHeight="1" x14ac:dyDescent="0.25">
      <c r="B10" s="11" t="s">
        <v>139</v>
      </c>
      <c r="C10" s="12" t="s">
        <v>153</v>
      </c>
      <c r="D10" s="13"/>
      <c r="E10" s="13"/>
      <c r="F10" s="13"/>
      <c r="G10" s="13"/>
      <c r="H10" s="13"/>
      <c r="I10" s="13"/>
      <c r="J10" s="13"/>
      <c r="K10" s="13"/>
    </row>
    <row r="11" spans="1:15" ht="8.1" customHeight="1" thickBot="1" x14ac:dyDescent="0.3"/>
    <row r="12" spans="1:15" ht="4.5" customHeight="1" thickTop="1" x14ac:dyDescent="0.25">
      <c r="A12" s="50"/>
      <c r="B12" s="51"/>
      <c r="C12" s="51"/>
      <c r="D12" s="52"/>
      <c r="E12" s="52"/>
      <c r="F12" s="52"/>
      <c r="G12" s="52"/>
      <c r="H12" s="52"/>
      <c r="I12" s="52"/>
      <c r="J12" s="52"/>
      <c r="K12" s="52"/>
      <c r="L12" s="50"/>
    </row>
    <row r="13" spans="1:15" ht="17.25" customHeight="1" x14ac:dyDescent="0.2">
      <c r="A13" s="53"/>
      <c r="B13" s="60" t="s">
        <v>26</v>
      </c>
      <c r="C13" s="61"/>
      <c r="D13" s="65" t="s">
        <v>1</v>
      </c>
      <c r="E13" s="94" t="s">
        <v>2</v>
      </c>
      <c r="F13" s="94"/>
      <c r="G13" s="94"/>
      <c r="H13" s="65"/>
      <c r="I13" s="94" t="s">
        <v>80</v>
      </c>
      <c r="J13" s="94"/>
      <c r="K13" s="94"/>
      <c r="L13" s="53"/>
    </row>
    <row r="14" spans="1:15" ht="17.25" customHeight="1" x14ac:dyDescent="0.25">
      <c r="A14" s="53"/>
      <c r="B14" s="66" t="s">
        <v>95</v>
      </c>
      <c r="C14" s="61"/>
      <c r="D14" s="67" t="s">
        <v>4</v>
      </c>
      <c r="E14" s="91" t="s">
        <v>5</v>
      </c>
      <c r="F14" s="91"/>
      <c r="G14" s="91"/>
      <c r="H14" s="67"/>
      <c r="I14" s="92" t="s">
        <v>85</v>
      </c>
      <c r="J14" s="92"/>
      <c r="K14" s="92"/>
      <c r="L14" s="72"/>
    </row>
    <row r="15" spans="1:15" ht="15" customHeight="1" x14ac:dyDescent="0.25">
      <c r="A15" s="53"/>
      <c r="B15" s="66"/>
      <c r="C15" s="61"/>
      <c r="D15" s="67"/>
      <c r="E15" s="89"/>
      <c r="F15" s="89"/>
      <c r="G15" s="89"/>
      <c r="H15" s="71"/>
      <c r="I15" s="93" t="s">
        <v>122</v>
      </c>
      <c r="J15" s="93"/>
      <c r="K15" s="93"/>
      <c r="L15" s="72"/>
    </row>
    <row r="16" spans="1:15" ht="15" customHeight="1" x14ac:dyDescent="0.25">
      <c r="A16" s="53"/>
      <c r="B16" s="66"/>
      <c r="C16" s="61"/>
      <c r="D16" s="67"/>
      <c r="E16" s="63" t="s">
        <v>2</v>
      </c>
      <c r="F16" s="63" t="s">
        <v>6</v>
      </c>
      <c r="G16" s="63" t="s">
        <v>7</v>
      </c>
      <c r="H16" s="63"/>
      <c r="I16" s="63" t="s">
        <v>2</v>
      </c>
      <c r="J16" s="63" t="s">
        <v>6</v>
      </c>
      <c r="K16" s="63" t="s">
        <v>7</v>
      </c>
      <c r="L16" s="72"/>
    </row>
    <row r="17" spans="1:15" ht="15" customHeight="1" x14ac:dyDescent="0.25">
      <c r="A17" s="53"/>
      <c r="B17" s="66"/>
      <c r="C17" s="61"/>
      <c r="D17" s="67"/>
      <c r="E17" s="68" t="s">
        <v>5</v>
      </c>
      <c r="F17" s="68" t="s">
        <v>8</v>
      </c>
      <c r="G17" s="68" t="s">
        <v>9</v>
      </c>
      <c r="H17" s="68"/>
      <c r="I17" s="68" t="s">
        <v>5</v>
      </c>
      <c r="J17" s="68" t="s">
        <v>8</v>
      </c>
      <c r="K17" s="68" t="s">
        <v>9</v>
      </c>
      <c r="L17" s="72"/>
    </row>
    <row r="18" spans="1:15" s="14" customFormat="1" ht="8.1" customHeight="1" x14ac:dyDescent="0.25">
      <c r="A18" s="57"/>
      <c r="B18" s="58"/>
      <c r="C18" s="57"/>
      <c r="D18" s="59"/>
      <c r="E18" s="59"/>
      <c r="F18" s="59"/>
      <c r="G18" s="59"/>
      <c r="H18" s="59"/>
      <c r="I18" s="59"/>
      <c r="J18" s="59"/>
      <c r="K18" s="59"/>
      <c r="L18" s="57"/>
    </row>
    <row r="19" spans="1:15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4"/>
      <c r="M19" s="17"/>
      <c r="N19" s="17"/>
      <c r="O19" s="17"/>
    </row>
    <row r="20" spans="1:15" ht="15" customHeight="1" x14ac:dyDescent="0.25">
      <c r="A20" s="14"/>
      <c r="B20" s="15" t="s">
        <v>2</v>
      </c>
      <c r="C20" s="18"/>
      <c r="D20" s="19">
        <v>2022</v>
      </c>
      <c r="E20" s="86">
        <f t="shared" ref="E20:E22" si="0">SUM(E24,E28,E32,E36,E40,E44,E48,E52,E56,E60,E64)</f>
        <v>14</v>
      </c>
      <c r="F20" s="86">
        <f>SUM(F24,F28,F32,F36,F40,F44,F48,F52,F56,F60,F64)</f>
        <v>11</v>
      </c>
      <c r="G20" s="86">
        <f>SUM(G24,G28,G32,G36,G40,G44,G48,G52,G56,G60,G64)</f>
        <v>3</v>
      </c>
      <c r="H20" s="87"/>
      <c r="I20" s="86">
        <f t="shared" ref="I20:I22" si="1">SUM(I24,I28,I32,I36,I40,I44,I48,I52,I56,I60,I64)</f>
        <v>0</v>
      </c>
      <c r="J20" s="86">
        <f>SUM(J24,J28,J32,J36,J40,J44,J48,J52,J56,J60,J64)</f>
        <v>0</v>
      </c>
      <c r="K20" s="86">
        <f>SUM(K24,K28,K32,K36,K40,K44,K48,K52,K56,K60,K64)</f>
        <v>0</v>
      </c>
      <c r="L20" s="14"/>
    </row>
    <row r="21" spans="1:15" ht="15" customHeight="1" x14ac:dyDescent="0.25">
      <c r="B21" s="41" t="s">
        <v>5</v>
      </c>
      <c r="C21" s="22"/>
      <c r="D21" s="19">
        <v>2023</v>
      </c>
      <c r="E21" s="86">
        <f t="shared" si="0"/>
        <v>20</v>
      </c>
      <c r="F21" s="86">
        <f t="shared" ref="F21:G21" si="2">SUM(F25,F29,F33,F37,F41,F45,F49,F53,F57,F61,F65)</f>
        <v>17</v>
      </c>
      <c r="G21" s="86">
        <f t="shared" si="2"/>
        <v>3</v>
      </c>
      <c r="H21" s="87"/>
      <c r="I21" s="86">
        <f t="shared" si="1"/>
        <v>0</v>
      </c>
      <c r="J21" s="86">
        <f t="shared" ref="J21:K21" si="3">SUM(J25,J29,J33,J37,J41,J45,J49,J53,J57,J61,J65)</f>
        <v>0</v>
      </c>
      <c r="K21" s="86">
        <f t="shared" si="3"/>
        <v>0</v>
      </c>
    </row>
    <row r="22" spans="1:15" ht="15" customHeight="1" x14ac:dyDescent="0.25">
      <c r="B22" s="22"/>
      <c r="C22" s="22"/>
      <c r="D22" s="19">
        <v>2024</v>
      </c>
      <c r="E22" s="86">
        <f t="shared" si="0"/>
        <v>12</v>
      </c>
      <c r="F22" s="86">
        <f t="shared" ref="F22:G22" si="4">SUM(F26,F30,F34,F38,F42,F46,F50,F54,F58,F62,F66)</f>
        <v>11</v>
      </c>
      <c r="G22" s="86">
        <f t="shared" si="4"/>
        <v>1</v>
      </c>
      <c r="H22" s="87"/>
      <c r="I22" s="86">
        <f t="shared" si="1"/>
        <v>1</v>
      </c>
      <c r="J22" s="86">
        <f t="shared" ref="J22:K22" si="5">SUM(J26,J30,J34,J38,J42,J46,J50,J54,J58,J62,J66)</f>
        <v>1</v>
      </c>
      <c r="K22" s="86">
        <f t="shared" si="5"/>
        <v>0</v>
      </c>
      <c r="M22" s="23"/>
    </row>
    <row r="23" spans="1:15" ht="8.1" customHeight="1" x14ac:dyDescent="0.25">
      <c r="D23" s="19"/>
      <c r="E23" s="87"/>
      <c r="F23" s="87"/>
      <c r="G23" s="87"/>
      <c r="H23" s="87"/>
      <c r="I23" s="87"/>
      <c r="J23" s="87"/>
      <c r="K23" s="87"/>
      <c r="M23" s="23"/>
    </row>
    <row r="24" spans="1:15" ht="15" customHeight="1" x14ac:dyDescent="0.25">
      <c r="B24" s="22" t="s">
        <v>92</v>
      </c>
      <c r="D24" s="3">
        <v>2022</v>
      </c>
      <c r="E24" s="83" t="s">
        <v>27</v>
      </c>
      <c r="F24" s="83" t="s">
        <v>27</v>
      </c>
      <c r="G24" s="83" t="s">
        <v>27</v>
      </c>
      <c r="H24" s="83"/>
      <c r="I24" s="83" t="s">
        <v>27</v>
      </c>
      <c r="J24" s="83" t="s">
        <v>27</v>
      </c>
      <c r="K24" s="83" t="s">
        <v>27</v>
      </c>
      <c r="M24" s="23"/>
    </row>
    <row r="25" spans="1:15" ht="15" customHeight="1" x14ac:dyDescent="0.25">
      <c r="B25" s="41" t="s">
        <v>93</v>
      </c>
      <c r="D25" s="3">
        <v>2023</v>
      </c>
      <c r="E25" s="83" t="s">
        <v>27</v>
      </c>
      <c r="F25" s="83" t="s">
        <v>27</v>
      </c>
      <c r="G25" s="83" t="s">
        <v>27</v>
      </c>
      <c r="H25" s="83"/>
      <c r="I25" s="83" t="s">
        <v>27</v>
      </c>
      <c r="J25" s="83" t="s">
        <v>27</v>
      </c>
      <c r="K25" s="83" t="s">
        <v>27</v>
      </c>
      <c r="M25" s="23"/>
    </row>
    <row r="26" spans="1:15" ht="15" customHeight="1" x14ac:dyDescent="0.25">
      <c r="D26" s="3">
        <v>2024</v>
      </c>
      <c r="E26" s="83" t="s">
        <v>27</v>
      </c>
      <c r="F26" s="83" t="s">
        <v>27</v>
      </c>
      <c r="G26" s="83" t="s">
        <v>27</v>
      </c>
      <c r="H26" s="83"/>
      <c r="I26" s="83" t="s">
        <v>27</v>
      </c>
      <c r="J26" s="83" t="s">
        <v>27</v>
      </c>
      <c r="K26" s="83" t="s">
        <v>27</v>
      </c>
      <c r="M26" s="23"/>
    </row>
    <row r="27" spans="1:15" ht="8.1" customHeight="1" x14ac:dyDescent="0.25">
      <c r="D27" s="26"/>
      <c r="E27" s="84"/>
      <c r="F27" s="84"/>
      <c r="G27" s="84"/>
      <c r="H27" s="84"/>
      <c r="I27" s="84"/>
      <c r="J27" s="84"/>
      <c r="K27" s="84"/>
      <c r="M27" s="23"/>
    </row>
    <row r="28" spans="1:15" ht="15" customHeight="1" x14ac:dyDescent="0.25">
      <c r="B28" s="22" t="s">
        <v>94</v>
      </c>
      <c r="D28" s="3">
        <v>2022</v>
      </c>
      <c r="E28" s="83" t="s">
        <v>27</v>
      </c>
      <c r="F28" s="83" t="s">
        <v>27</v>
      </c>
      <c r="G28" s="83" t="s">
        <v>27</v>
      </c>
      <c r="H28" s="83"/>
      <c r="I28" s="83" t="s">
        <v>27</v>
      </c>
      <c r="J28" s="83" t="s">
        <v>27</v>
      </c>
      <c r="K28" s="83" t="s">
        <v>27</v>
      </c>
      <c r="M28" s="23"/>
    </row>
    <row r="29" spans="1:15" ht="15" customHeight="1" x14ac:dyDescent="0.25">
      <c r="B29" s="41" t="s">
        <v>73</v>
      </c>
      <c r="D29" s="3">
        <v>2023</v>
      </c>
      <c r="E29" s="83" t="s">
        <v>27</v>
      </c>
      <c r="F29" s="83" t="s">
        <v>27</v>
      </c>
      <c r="G29" s="83" t="s">
        <v>27</v>
      </c>
      <c r="H29" s="83"/>
      <c r="I29" s="83" t="s">
        <v>27</v>
      </c>
      <c r="J29" s="83" t="s">
        <v>27</v>
      </c>
      <c r="K29" s="83" t="s">
        <v>27</v>
      </c>
      <c r="M29" s="23"/>
    </row>
    <row r="30" spans="1:15" ht="15" customHeight="1" x14ac:dyDescent="0.25">
      <c r="D30" s="3">
        <v>2024</v>
      </c>
      <c r="E30" s="83" t="s">
        <v>27</v>
      </c>
      <c r="F30" s="83" t="s">
        <v>27</v>
      </c>
      <c r="G30" s="83" t="s">
        <v>27</v>
      </c>
      <c r="H30" s="83"/>
      <c r="I30" s="83" t="s">
        <v>27</v>
      </c>
      <c r="J30" s="83" t="s">
        <v>27</v>
      </c>
      <c r="K30" s="83" t="s">
        <v>27</v>
      </c>
      <c r="M30" s="23"/>
    </row>
    <row r="31" spans="1:15" ht="8.1" customHeight="1" x14ac:dyDescent="0.25">
      <c r="D31" s="19"/>
      <c r="E31" s="87"/>
      <c r="F31" s="87"/>
      <c r="G31" s="87"/>
      <c r="H31" s="87"/>
      <c r="I31" s="87"/>
      <c r="J31" s="87"/>
      <c r="K31" s="87"/>
      <c r="M31" s="23"/>
    </row>
    <row r="32" spans="1:15" ht="15" customHeight="1" x14ac:dyDescent="0.25">
      <c r="B32" s="22" t="s">
        <v>70</v>
      </c>
      <c r="D32" s="3">
        <v>2022</v>
      </c>
      <c r="E32" s="83" t="s">
        <v>27</v>
      </c>
      <c r="F32" s="83" t="s">
        <v>27</v>
      </c>
      <c r="G32" s="83" t="s">
        <v>27</v>
      </c>
      <c r="H32" s="83"/>
      <c r="I32" s="83" t="s">
        <v>27</v>
      </c>
      <c r="J32" s="83" t="s">
        <v>27</v>
      </c>
      <c r="K32" s="83" t="s">
        <v>27</v>
      </c>
      <c r="M32" s="23"/>
    </row>
    <row r="33" spans="1:13" ht="15" customHeight="1" x14ac:dyDescent="0.25">
      <c r="B33" s="41" t="s">
        <v>71</v>
      </c>
      <c r="D33" s="3">
        <v>2023</v>
      </c>
      <c r="E33" s="83" t="s">
        <v>27</v>
      </c>
      <c r="F33" s="83" t="s">
        <v>27</v>
      </c>
      <c r="G33" s="83" t="s">
        <v>27</v>
      </c>
      <c r="H33" s="83"/>
      <c r="I33" s="83" t="s">
        <v>27</v>
      </c>
      <c r="J33" s="83" t="s">
        <v>27</v>
      </c>
      <c r="K33" s="83" t="s">
        <v>27</v>
      </c>
      <c r="M33" s="23"/>
    </row>
    <row r="34" spans="1:13" ht="15" customHeight="1" x14ac:dyDescent="0.25">
      <c r="D34" s="3">
        <v>2024</v>
      </c>
      <c r="E34" s="83" t="s">
        <v>27</v>
      </c>
      <c r="F34" s="83" t="s">
        <v>27</v>
      </c>
      <c r="G34" s="83" t="s">
        <v>27</v>
      </c>
      <c r="H34" s="83"/>
      <c r="I34" s="83" t="s">
        <v>27</v>
      </c>
      <c r="J34" s="83" t="s">
        <v>27</v>
      </c>
      <c r="K34" s="83" t="s">
        <v>27</v>
      </c>
      <c r="M34" s="23"/>
    </row>
    <row r="35" spans="1:13" ht="8.1" customHeight="1" x14ac:dyDescent="0.25">
      <c r="D35" s="26"/>
      <c r="E35" s="84"/>
      <c r="F35" s="84"/>
      <c r="G35" s="84"/>
      <c r="H35" s="84"/>
      <c r="I35" s="84"/>
      <c r="J35" s="84"/>
      <c r="K35" s="84"/>
      <c r="M35" s="23"/>
    </row>
    <row r="36" spans="1:13" ht="15" customHeight="1" x14ac:dyDescent="0.25">
      <c r="B36" s="22" t="s">
        <v>72</v>
      </c>
      <c r="D36" s="3">
        <v>2022</v>
      </c>
      <c r="E36" s="83" t="s">
        <v>27</v>
      </c>
      <c r="F36" s="83" t="s">
        <v>27</v>
      </c>
      <c r="G36" s="83" t="s">
        <v>27</v>
      </c>
      <c r="H36" s="83"/>
      <c r="I36" s="83" t="s">
        <v>27</v>
      </c>
      <c r="J36" s="83" t="s">
        <v>27</v>
      </c>
      <c r="K36" s="83" t="s">
        <v>27</v>
      </c>
      <c r="M36" s="23"/>
    </row>
    <row r="37" spans="1:13" ht="15" customHeight="1" x14ac:dyDescent="0.25">
      <c r="B37" s="41" t="s">
        <v>73</v>
      </c>
      <c r="D37" s="3">
        <v>2023</v>
      </c>
      <c r="E37" s="83" t="s">
        <v>27</v>
      </c>
      <c r="F37" s="83" t="s">
        <v>27</v>
      </c>
      <c r="G37" s="83" t="s">
        <v>27</v>
      </c>
      <c r="H37" s="83"/>
      <c r="I37" s="83" t="s">
        <v>27</v>
      </c>
      <c r="J37" s="83" t="s">
        <v>27</v>
      </c>
      <c r="K37" s="83" t="s">
        <v>27</v>
      </c>
      <c r="M37" s="23"/>
    </row>
    <row r="38" spans="1:13" ht="15" customHeight="1" x14ac:dyDescent="0.25">
      <c r="D38" s="3">
        <v>2024</v>
      </c>
      <c r="E38" s="83" t="s">
        <v>27</v>
      </c>
      <c r="F38" s="83" t="s">
        <v>27</v>
      </c>
      <c r="G38" s="83" t="s">
        <v>27</v>
      </c>
      <c r="H38" s="83"/>
      <c r="I38" s="83" t="s">
        <v>27</v>
      </c>
      <c r="J38" s="83" t="s">
        <v>27</v>
      </c>
      <c r="K38" s="83" t="s">
        <v>27</v>
      </c>
      <c r="M38" s="23"/>
    </row>
    <row r="39" spans="1:13" ht="8.1" customHeight="1" x14ac:dyDescent="0.25">
      <c r="D39" s="26"/>
      <c r="E39" s="84"/>
      <c r="F39" s="84"/>
      <c r="G39" s="84"/>
      <c r="H39" s="84"/>
      <c r="I39" s="84"/>
      <c r="J39" s="84"/>
      <c r="K39" s="84"/>
      <c r="M39" s="23"/>
    </row>
    <row r="40" spans="1:13" ht="15" customHeight="1" x14ac:dyDescent="0.25">
      <c r="B40" s="22" t="s">
        <v>74</v>
      </c>
      <c r="D40" s="3">
        <v>2022</v>
      </c>
      <c r="E40" s="83" t="s">
        <v>27</v>
      </c>
      <c r="F40" s="83" t="s">
        <v>27</v>
      </c>
      <c r="G40" s="83" t="s">
        <v>27</v>
      </c>
      <c r="H40" s="83"/>
      <c r="I40" s="83" t="s">
        <v>27</v>
      </c>
      <c r="J40" s="83" t="s">
        <v>27</v>
      </c>
      <c r="K40" s="83" t="s">
        <v>27</v>
      </c>
      <c r="M40" s="23"/>
    </row>
    <row r="41" spans="1:13" ht="15" customHeight="1" x14ac:dyDescent="0.25">
      <c r="B41" s="41" t="s">
        <v>75</v>
      </c>
      <c r="D41" s="3">
        <v>2023</v>
      </c>
      <c r="E41" s="83" t="s">
        <v>27</v>
      </c>
      <c r="F41" s="83" t="s">
        <v>27</v>
      </c>
      <c r="G41" s="83" t="s">
        <v>27</v>
      </c>
      <c r="H41" s="83"/>
      <c r="I41" s="83" t="s">
        <v>27</v>
      </c>
      <c r="J41" s="83" t="s">
        <v>27</v>
      </c>
      <c r="K41" s="83" t="s">
        <v>27</v>
      </c>
      <c r="M41" s="23"/>
    </row>
    <row r="42" spans="1:13" ht="15" customHeight="1" x14ac:dyDescent="0.25">
      <c r="D42" s="3">
        <v>2024</v>
      </c>
      <c r="E42" s="83" t="s">
        <v>27</v>
      </c>
      <c r="F42" s="83" t="s">
        <v>27</v>
      </c>
      <c r="G42" s="83" t="s">
        <v>27</v>
      </c>
      <c r="H42" s="83"/>
      <c r="I42" s="83" t="s">
        <v>27</v>
      </c>
      <c r="J42" s="83" t="s">
        <v>27</v>
      </c>
      <c r="K42" s="83" t="s">
        <v>27</v>
      </c>
      <c r="M42" s="23"/>
    </row>
    <row r="43" spans="1:13" ht="8.1" customHeight="1" x14ac:dyDescent="0.25">
      <c r="D43" s="26"/>
      <c r="E43" s="84"/>
      <c r="F43" s="84"/>
      <c r="G43" s="84"/>
      <c r="H43" s="84"/>
      <c r="I43" s="84"/>
      <c r="J43" s="84"/>
      <c r="K43" s="84"/>
      <c r="M43" s="23"/>
    </row>
    <row r="44" spans="1:13" ht="15" customHeight="1" x14ac:dyDescent="0.25">
      <c r="B44" s="22" t="s">
        <v>76</v>
      </c>
      <c r="D44" s="3">
        <v>2022</v>
      </c>
      <c r="E44" s="83">
        <f>SUM(F44:G44)</f>
        <v>4</v>
      </c>
      <c r="F44" s="83">
        <f>SUM(J44,'10.4a (2)'!F43,'10.4a (2)'!J43)</f>
        <v>4</v>
      </c>
      <c r="G44" s="83" t="s">
        <v>27</v>
      </c>
      <c r="H44" s="83"/>
      <c r="I44" s="82" t="s">
        <v>27</v>
      </c>
      <c r="J44" s="82" t="s">
        <v>27</v>
      </c>
      <c r="K44" s="83" t="s">
        <v>27</v>
      </c>
      <c r="M44" s="23"/>
    </row>
    <row r="45" spans="1:13" ht="15" customHeight="1" x14ac:dyDescent="0.25">
      <c r="B45" s="41" t="s">
        <v>77</v>
      </c>
      <c r="D45" s="3">
        <v>2023</v>
      </c>
      <c r="E45" s="82">
        <f t="shared" ref="E45:E46" si="6">SUM(F45:G45)</f>
        <v>8</v>
      </c>
      <c r="F45" s="82">
        <f>SUM(J45,'10.4a (2)'!F44,'10.4a (2)'!J44)</f>
        <v>6</v>
      </c>
      <c r="G45" s="83">
        <f>SUM(K45,'10.4a (2)'!G44,'10.4a (2)'!K44)</f>
        <v>2</v>
      </c>
      <c r="H45" s="83"/>
      <c r="I45" s="82" t="s">
        <v>27</v>
      </c>
      <c r="J45" s="82" t="s">
        <v>27</v>
      </c>
      <c r="K45" s="82" t="s">
        <v>27</v>
      </c>
      <c r="M45" s="23"/>
    </row>
    <row r="46" spans="1:13" s="2" customFormat="1" ht="15" customHeight="1" x14ac:dyDescent="0.25">
      <c r="A46" s="1"/>
      <c r="D46" s="3">
        <v>2024</v>
      </c>
      <c r="E46" s="82">
        <f t="shared" si="6"/>
        <v>3</v>
      </c>
      <c r="F46" s="82">
        <f>SUM(J46,'10.4a (2)'!F45,'10.4a (2)'!J45)</f>
        <v>3</v>
      </c>
      <c r="G46" s="83" t="s">
        <v>27</v>
      </c>
      <c r="H46" s="83"/>
      <c r="I46" s="82" t="s">
        <v>27</v>
      </c>
      <c r="J46" s="82" t="s">
        <v>27</v>
      </c>
      <c r="K46" s="83" t="s">
        <v>27</v>
      </c>
      <c r="L46" s="1"/>
      <c r="M46" s="23"/>
    </row>
    <row r="47" spans="1:13" ht="8.1" customHeight="1" x14ac:dyDescent="0.25">
      <c r="D47" s="26"/>
      <c r="E47" s="84"/>
      <c r="F47" s="84"/>
      <c r="G47" s="84"/>
      <c r="H47" s="84"/>
      <c r="I47" s="84"/>
      <c r="J47" s="84"/>
      <c r="K47" s="84"/>
      <c r="M47" s="23"/>
    </row>
    <row r="48" spans="1:13" ht="15" customHeight="1" x14ac:dyDescent="0.25">
      <c r="A48" s="2"/>
      <c r="B48" s="22" t="s">
        <v>28</v>
      </c>
      <c r="D48" s="3">
        <v>2022</v>
      </c>
      <c r="E48" s="83">
        <f>SUM(F48:G48)</f>
        <v>1</v>
      </c>
      <c r="F48" s="83">
        <f>SUM(J48,'10.4a (2)'!F47,'10.4a (2)'!J47)</f>
        <v>1</v>
      </c>
      <c r="G48" s="83" t="s">
        <v>27</v>
      </c>
      <c r="H48" s="83"/>
      <c r="I48" s="82" t="s">
        <v>27</v>
      </c>
      <c r="J48" s="82" t="s">
        <v>27</v>
      </c>
      <c r="K48" s="83" t="s">
        <v>27</v>
      </c>
      <c r="M48" s="23"/>
    </row>
    <row r="49" spans="2:13" ht="15" customHeight="1" x14ac:dyDescent="0.25">
      <c r="B49" s="41" t="s">
        <v>29</v>
      </c>
      <c r="D49" s="3">
        <v>2023</v>
      </c>
      <c r="E49" s="83">
        <f t="shared" ref="E49:E50" si="7">SUM(F49:G49)</f>
        <v>8</v>
      </c>
      <c r="F49" s="83">
        <f>SUM(J49,'10.4a (2)'!F48,'10.4a (2)'!J48)</f>
        <v>7</v>
      </c>
      <c r="G49" s="83">
        <f>SUM(K49,'10.4a (2)'!G48,'10.4a (2)'!K48)</f>
        <v>1</v>
      </c>
      <c r="H49" s="83"/>
      <c r="I49" s="82" t="s">
        <v>27</v>
      </c>
      <c r="J49" s="82" t="s">
        <v>27</v>
      </c>
      <c r="K49" s="82" t="s">
        <v>27</v>
      </c>
      <c r="M49" s="23"/>
    </row>
    <row r="50" spans="2:13" ht="15" customHeight="1" x14ac:dyDescent="0.25">
      <c r="D50" s="3">
        <v>2024</v>
      </c>
      <c r="E50" s="83">
        <f t="shared" si="7"/>
        <v>2</v>
      </c>
      <c r="F50" s="83">
        <f>SUM(J50,'10.4a (2)'!F49,'10.4a (2)'!J49)</f>
        <v>2</v>
      </c>
      <c r="G50" s="83" t="s">
        <v>27</v>
      </c>
      <c r="H50" s="83"/>
      <c r="I50" s="82">
        <f t="shared" ref="I50" si="8">SUM(J50:K50)</f>
        <v>1</v>
      </c>
      <c r="J50" s="82">
        <v>1</v>
      </c>
      <c r="K50" s="83" t="s">
        <v>27</v>
      </c>
      <c r="M50" s="23"/>
    </row>
    <row r="51" spans="2:13" ht="8.1" customHeight="1" x14ac:dyDescent="0.25">
      <c r="D51" s="26"/>
      <c r="E51" s="84"/>
      <c r="F51" s="84"/>
      <c r="G51" s="84"/>
      <c r="H51" s="84"/>
      <c r="I51" s="84"/>
      <c r="J51" s="84"/>
      <c r="K51" s="84"/>
      <c r="M51" s="23"/>
    </row>
    <row r="52" spans="2:13" ht="15" customHeight="1" x14ac:dyDescent="0.25">
      <c r="B52" s="22" t="s">
        <v>30</v>
      </c>
      <c r="D52" s="3">
        <v>2022</v>
      </c>
      <c r="E52" s="82">
        <f>SUM(F52:G52)</f>
        <v>1</v>
      </c>
      <c r="F52" s="83" t="s">
        <v>27</v>
      </c>
      <c r="G52" s="82">
        <f>SUM(K52,'10.4a (2)'!G51,'10.4a (2)'!K51)</f>
        <v>1</v>
      </c>
      <c r="H52" s="83"/>
      <c r="I52" s="83" t="s">
        <v>27</v>
      </c>
      <c r="J52" s="83" t="s">
        <v>27</v>
      </c>
      <c r="K52" s="83" t="s">
        <v>27</v>
      </c>
      <c r="M52" s="23"/>
    </row>
    <row r="53" spans="2:13" ht="15" customHeight="1" x14ac:dyDescent="0.25">
      <c r="B53" s="41" t="s">
        <v>31</v>
      </c>
      <c r="D53" s="3">
        <v>2023</v>
      </c>
      <c r="E53" s="83">
        <f t="shared" ref="E53:E54" si="9">SUM(F53:G53)</f>
        <v>3</v>
      </c>
      <c r="F53" s="83">
        <f>SUM(J53,'10.4a (2)'!F52,'10.4a (2)'!J52)</f>
        <v>3</v>
      </c>
      <c r="G53" s="83" t="s">
        <v>27</v>
      </c>
      <c r="H53" s="83"/>
      <c r="I53" s="82" t="s">
        <v>27</v>
      </c>
      <c r="J53" s="82" t="s">
        <v>27</v>
      </c>
      <c r="K53" s="83" t="s">
        <v>27</v>
      </c>
      <c r="M53" s="23"/>
    </row>
    <row r="54" spans="2:13" ht="15" customHeight="1" x14ac:dyDescent="0.25">
      <c r="D54" s="3">
        <v>2024</v>
      </c>
      <c r="E54" s="82">
        <f t="shared" si="9"/>
        <v>5</v>
      </c>
      <c r="F54" s="82">
        <f>SUM(J54,'10.4a (2)'!F53,'10.4a (2)'!J53)</f>
        <v>4</v>
      </c>
      <c r="G54" s="83">
        <f>SUM(K54,'10.4a (2)'!G53,'10.4a (2)'!K53)</f>
        <v>1</v>
      </c>
      <c r="H54" s="83"/>
      <c r="I54" s="82" t="s">
        <v>27</v>
      </c>
      <c r="J54" s="82" t="s">
        <v>27</v>
      </c>
      <c r="K54" s="83" t="s">
        <v>27</v>
      </c>
      <c r="M54" s="23"/>
    </row>
    <row r="55" spans="2:13" ht="8.1" customHeight="1" x14ac:dyDescent="0.25">
      <c r="D55" s="26"/>
      <c r="E55" s="84"/>
      <c r="F55" s="84"/>
      <c r="G55" s="84"/>
      <c r="H55" s="84"/>
      <c r="I55" s="84"/>
      <c r="J55" s="84"/>
      <c r="K55" s="84"/>
      <c r="M55" s="23"/>
    </row>
    <row r="56" spans="2:13" ht="15" customHeight="1" x14ac:dyDescent="0.25">
      <c r="B56" s="22" t="s">
        <v>32</v>
      </c>
      <c r="D56" s="3">
        <v>2022</v>
      </c>
      <c r="E56" s="83">
        <f>SUM(F56:G56)</f>
        <v>3</v>
      </c>
      <c r="F56" s="83">
        <f>SUM(J56,'10.4a (2)'!F55,'10.4a (2)'!J55)</f>
        <v>2</v>
      </c>
      <c r="G56" s="83">
        <f>SUM(K56,'10.4a (2)'!G55,'10.4a (2)'!K55)</f>
        <v>1</v>
      </c>
      <c r="H56" s="83"/>
      <c r="I56" s="82" t="s">
        <v>27</v>
      </c>
      <c r="J56" s="82" t="s">
        <v>27</v>
      </c>
      <c r="K56" s="82" t="s">
        <v>27</v>
      </c>
      <c r="M56" s="23"/>
    </row>
    <row r="57" spans="2:13" ht="15" customHeight="1" x14ac:dyDescent="0.25">
      <c r="B57" s="41" t="s">
        <v>33</v>
      </c>
      <c r="D57" s="3">
        <v>2023</v>
      </c>
      <c r="E57" s="82">
        <f t="shared" ref="E57" si="10">SUM(F57:G57)</f>
        <v>1</v>
      </c>
      <c r="F57" s="82">
        <f>SUM(J57,'10.4a (2)'!F56,'10.4a (2)'!J56)</f>
        <v>1</v>
      </c>
      <c r="G57" s="83" t="s">
        <v>27</v>
      </c>
      <c r="H57" s="83"/>
      <c r="I57" s="83" t="s">
        <v>27</v>
      </c>
      <c r="J57" s="83" t="s">
        <v>27</v>
      </c>
      <c r="K57" s="83" t="s">
        <v>27</v>
      </c>
      <c r="M57" s="23"/>
    </row>
    <row r="58" spans="2:13" ht="15" customHeight="1" x14ac:dyDescent="0.25">
      <c r="D58" s="3">
        <v>2024</v>
      </c>
      <c r="E58" s="83" t="s">
        <v>27</v>
      </c>
      <c r="F58" s="83" t="s">
        <v>27</v>
      </c>
      <c r="G58" s="83" t="s">
        <v>27</v>
      </c>
      <c r="H58" s="83"/>
      <c r="I58" s="83" t="s">
        <v>27</v>
      </c>
      <c r="J58" s="83" t="s">
        <v>27</v>
      </c>
      <c r="K58" s="83" t="s">
        <v>27</v>
      </c>
      <c r="M58" s="23"/>
    </row>
    <row r="59" spans="2:13" ht="8.1" customHeight="1" x14ac:dyDescent="0.25">
      <c r="D59" s="26"/>
      <c r="E59" s="84"/>
      <c r="F59" s="84"/>
      <c r="G59" s="84"/>
      <c r="H59" s="84"/>
      <c r="I59" s="84"/>
      <c r="J59" s="84"/>
      <c r="K59" s="84"/>
      <c r="M59" s="23"/>
    </row>
    <row r="60" spans="2:13" ht="15" customHeight="1" x14ac:dyDescent="0.2">
      <c r="B60" s="42" t="s">
        <v>127</v>
      </c>
      <c r="D60" s="3">
        <v>2022</v>
      </c>
      <c r="E60" s="82">
        <f>SUM(F60:G60)</f>
        <v>2</v>
      </c>
      <c r="F60" s="82">
        <f>SUM(J60,'10.4a (2)'!F59,'10.4a (2)'!J59)</f>
        <v>1</v>
      </c>
      <c r="G60" s="82">
        <f>SUM(K60,'10.4a (2)'!G59,'10.4a (2)'!K59)</f>
        <v>1</v>
      </c>
      <c r="H60" s="83"/>
      <c r="I60" s="83" t="s">
        <v>27</v>
      </c>
      <c r="J60" s="83" t="s">
        <v>27</v>
      </c>
      <c r="K60" s="83" t="s">
        <v>27</v>
      </c>
      <c r="M60" s="23"/>
    </row>
    <row r="61" spans="2:13" ht="15" customHeight="1" x14ac:dyDescent="0.25">
      <c r="B61" s="41" t="s">
        <v>146</v>
      </c>
      <c r="D61" s="3">
        <v>2023</v>
      </c>
      <c r="E61" s="82" t="s">
        <v>27</v>
      </c>
      <c r="F61" s="83" t="s">
        <v>27</v>
      </c>
      <c r="G61" s="83" t="s">
        <v>27</v>
      </c>
      <c r="H61" s="83"/>
      <c r="I61" s="83" t="s">
        <v>27</v>
      </c>
      <c r="J61" s="83" t="s">
        <v>27</v>
      </c>
      <c r="K61" s="83" t="s">
        <v>27</v>
      </c>
      <c r="M61" s="23"/>
    </row>
    <row r="62" spans="2:13" ht="15" customHeight="1" x14ac:dyDescent="0.25">
      <c r="D62" s="3">
        <v>2024</v>
      </c>
      <c r="E62" s="82" t="s">
        <v>27</v>
      </c>
      <c r="F62" s="83" t="s">
        <v>27</v>
      </c>
      <c r="G62" s="83" t="s">
        <v>27</v>
      </c>
      <c r="H62" s="83"/>
      <c r="I62" s="83" t="s">
        <v>27</v>
      </c>
      <c r="J62" s="83" t="s">
        <v>27</v>
      </c>
      <c r="K62" s="83" t="s">
        <v>27</v>
      </c>
      <c r="M62" s="23"/>
    </row>
    <row r="63" spans="2:13" ht="8.1" customHeight="1" x14ac:dyDescent="0.25">
      <c r="D63" s="26"/>
      <c r="E63" s="84"/>
      <c r="F63" s="84"/>
      <c r="G63" s="84"/>
      <c r="H63" s="84"/>
      <c r="I63" s="84"/>
      <c r="J63" s="84"/>
      <c r="K63" s="84"/>
      <c r="M63" s="23"/>
    </row>
    <row r="64" spans="2:13" ht="15" customHeight="1" x14ac:dyDescent="0.2">
      <c r="B64" s="42" t="s">
        <v>78</v>
      </c>
      <c r="D64" s="3">
        <v>2022</v>
      </c>
      <c r="E64" s="82">
        <f>SUM(F64:G64)</f>
        <v>3</v>
      </c>
      <c r="F64" s="82">
        <f>SUM(J64,'10.4a (2)'!F63,'10.4a (2)'!J63)</f>
        <v>3</v>
      </c>
      <c r="G64" s="83" t="s">
        <v>27</v>
      </c>
      <c r="H64" s="83"/>
      <c r="I64" s="83" t="s">
        <v>27</v>
      </c>
      <c r="J64" s="83" t="s">
        <v>27</v>
      </c>
      <c r="K64" s="83" t="s">
        <v>27</v>
      </c>
      <c r="M64" s="23"/>
    </row>
    <row r="65" spans="1:13" ht="15" customHeight="1" x14ac:dyDescent="0.25">
      <c r="B65" s="41" t="s">
        <v>79</v>
      </c>
      <c r="D65" s="3">
        <v>2023</v>
      </c>
      <c r="E65" s="83" t="s">
        <v>27</v>
      </c>
      <c r="F65" s="83" t="s">
        <v>27</v>
      </c>
      <c r="G65" s="83" t="s">
        <v>27</v>
      </c>
      <c r="H65" s="83"/>
      <c r="I65" s="83" t="s">
        <v>27</v>
      </c>
      <c r="J65" s="83" t="s">
        <v>27</v>
      </c>
      <c r="K65" s="83" t="s">
        <v>27</v>
      </c>
      <c r="M65" s="23"/>
    </row>
    <row r="66" spans="1:13" ht="15" customHeight="1" x14ac:dyDescent="0.25">
      <c r="D66" s="3">
        <v>2024</v>
      </c>
      <c r="E66" s="83">
        <f t="shared" ref="E66" si="11">SUM(F66:G66)</f>
        <v>2</v>
      </c>
      <c r="F66" s="83">
        <f>SUM(J66,'10.4a (2)'!F65,'10.4a (2)'!J65)</f>
        <v>2</v>
      </c>
      <c r="G66" s="83" t="s">
        <v>27</v>
      </c>
      <c r="H66" s="83"/>
      <c r="I66" s="82" t="s">
        <v>27</v>
      </c>
      <c r="J66" s="82" t="s">
        <v>27</v>
      </c>
      <c r="K66" s="83" t="s">
        <v>27</v>
      </c>
      <c r="M66" s="23"/>
    </row>
    <row r="67" spans="1:13" ht="8.1" customHeight="1" thickBot="1" x14ac:dyDescent="0.3">
      <c r="A67" s="31"/>
      <c r="B67" s="32"/>
      <c r="C67" s="32"/>
      <c r="D67" s="33"/>
      <c r="E67" s="33"/>
      <c r="F67" s="33"/>
      <c r="G67" s="33"/>
      <c r="H67" s="33"/>
      <c r="I67" s="33"/>
      <c r="J67" s="33"/>
      <c r="K67" s="33"/>
      <c r="L67" s="31"/>
    </row>
    <row r="68" spans="1:13" s="38" customFormat="1" x14ac:dyDescent="0.25">
      <c r="A68" s="34"/>
      <c r="B68" s="35"/>
      <c r="C68" s="35"/>
      <c r="D68" s="36"/>
      <c r="E68" s="36"/>
      <c r="F68" s="36"/>
      <c r="G68" s="36"/>
      <c r="H68" s="36"/>
      <c r="I68" s="36"/>
      <c r="J68" s="36"/>
      <c r="K68" s="36"/>
      <c r="L68" s="37" t="s">
        <v>88</v>
      </c>
    </row>
    <row r="69" spans="1:13" s="34" customFormat="1" x14ac:dyDescent="0.25">
      <c r="C69" s="35"/>
      <c r="D69" s="36"/>
      <c r="E69" s="36"/>
      <c r="F69" s="36"/>
      <c r="G69" s="36"/>
      <c r="H69" s="36"/>
      <c r="I69" s="36"/>
      <c r="J69" s="36"/>
      <c r="K69" s="36"/>
      <c r="L69" s="40" t="s">
        <v>89</v>
      </c>
    </row>
    <row r="70" spans="1:13" x14ac:dyDescent="0.25">
      <c r="A70" s="35" t="s">
        <v>123</v>
      </c>
      <c r="B70" s="35"/>
    </row>
    <row r="71" spans="1:13" x14ac:dyDescent="0.25">
      <c r="A71" s="35" t="s">
        <v>124</v>
      </c>
      <c r="B71" s="35"/>
    </row>
  </sheetData>
  <mergeCells count="6">
    <mergeCell ref="E14:G14"/>
    <mergeCell ref="I14:K14"/>
    <mergeCell ref="E15:G15"/>
    <mergeCell ref="I15:K15"/>
    <mergeCell ref="E13:G13"/>
    <mergeCell ref="I13:K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1673-FAD3-43A4-8C90-628C71B04024}">
  <dimension ref="A1:O70"/>
  <sheetViews>
    <sheetView showGridLines="0" view="pageBreakPreview" zoomScaleNormal="90" zoomScaleSheetLayoutView="100" workbookViewId="0">
      <selection activeCell="L17" sqref="L17"/>
    </sheetView>
  </sheetViews>
  <sheetFormatPr defaultColWidth="9.140625" defaultRowHeight="13.5" x14ac:dyDescent="0.25"/>
  <cols>
    <col min="1" max="1" width="1.7109375" style="1" customWidth="1"/>
    <col min="2" max="2" width="14.28515625" style="2" customWidth="1"/>
    <col min="3" max="3" width="8" style="2" customWidth="1"/>
    <col min="4" max="4" width="9.140625" style="3" customWidth="1"/>
    <col min="5" max="7" width="11.42578125" style="3" customWidth="1"/>
    <col min="8" max="8" width="1.28515625" style="3" customWidth="1"/>
    <col min="9" max="11" width="11.42578125" style="3" customWidth="1"/>
    <col min="12" max="12" width="1.28515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  <c r="M2" s="5"/>
      <c r="N2" s="5"/>
      <c r="O2" s="5"/>
    </row>
    <row r="3" spans="1:15" ht="12" customHeight="1" x14ac:dyDescent="0.25"/>
    <row r="4" spans="1:15" ht="12" customHeight="1" x14ac:dyDescent="0.25"/>
    <row r="5" spans="1:15" ht="12" customHeight="1" x14ac:dyDescent="0.25">
      <c r="D5" s="1"/>
      <c r="E5" s="1"/>
      <c r="F5" s="1"/>
      <c r="G5" s="1"/>
      <c r="H5" s="1"/>
      <c r="I5" s="1"/>
      <c r="J5" s="1"/>
      <c r="K5" s="1"/>
    </row>
    <row r="6" spans="1:15" ht="12" customHeight="1" x14ac:dyDescent="0.25">
      <c r="D6" s="1"/>
      <c r="E6" s="1"/>
      <c r="F6" s="1"/>
      <c r="G6" s="1"/>
      <c r="H6" s="1"/>
      <c r="I6" s="1"/>
      <c r="J6" s="1"/>
      <c r="K6" s="1"/>
    </row>
    <row r="7" spans="1:15" ht="12" customHeight="1" x14ac:dyDescent="0.25">
      <c r="D7" s="1"/>
      <c r="E7" s="1"/>
      <c r="F7" s="1"/>
      <c r="G7" s="1"/>
      <c r="H7" s="1"/>
      <c r="I7" s="1"/>
      <c r="J7" s="1"/>
      <c r="K7" s="1"/>
    </row>
    <row r="8" spans="1:15" s="6" customFormat="1" ht="15" customHeight="1" x14ac:dyDescent="0.25">
      <c r="B8" s="7" t="s">
        <v>138</v>
      </c>
      <c r="C8" s="8" t="s">
        <v>155</v>
      </c>
      <c r="D8" s="9"/>
      <c r="E8" s="9"/>
      <c r="F8" s="9"/>
      <c r="G8" s="9"/>
      <c r="H8" s="9"/>
      <c r="I8" s="9"/>
      <c r="J8" s="9"/>
      <c r="K8" s="9"/>
      <c r="L8" s="8"/>
    </row>
    <row r="9" spans="1:15" s="6" customFormat="1" ht="15" customHeight="1" x14ac:dyDescent="0.25">
      <c r="B9" s="7"/>
      <c r="C9" s="8" t="s">
        <v>117</v>
      </c>
      <c r="D9" s="9"/>
      <c r="E9" s="9"/>
      <c r="F9" s="9"/>
      <c r="G9" s="9"/>
      <c r="H9" s="9"/>
      <c r="I9" s="9"/>
      <c r="J9" s="9"/>
      <c r="K9" s="9"/>
      <c r="L9" s="8"/>
    </row>
    <row r="10" spans="1:15" s="10" customFormat="1" ht="16.5" customHeight="1" x14ac:dyDescent="0.25">
      <c r="B10" s="11" t="s">
        <v>139</v>
      </c>
      <c r="C10" s="12" t="s">
        <v>156</v>
      </c>
      <c r="D10" s="13"/>
      <c r="E10" s="13"/>
      <c r="F10" s="13"/>
      <c r="G10" s="13"/>
      <c r="H10" s="13"/>
      <c r="I10" s="13"/>
      <c r="J10" s="13"/>
      <c r="K10" s="13"/>
    </row>
    <row r="11" spans="1:15" ht="8.1" customHeight="1" thickBot="1" x14ac:dyDescent="0.3"/>
    <row r="12" spans="1:15" ht="4.5" customHeight="1" thickTop="1" x14ac:dyDescent="0.25">
      <c r="A12" s="50"/>
      <c r="B12" s="51"/>
      <c r="C12" s="51"/>
      <c r="D12" s="52"/>
      <c r="E12" s="52"/>
      <c r="F12" s="52"/>
      <c r="G12" s="52"/>
      <c r="H12" s="52"/>
      <c r="I12" s="52"/>
      <c r="J12" s="52"/>
      <c r="K12" s="52"/>
      <c r="L12" s="50"/>
    </row>
    <row r="13" spans="1:15" ht="15" customHeight="1" x14ac:dyDescent="0.25">
      <c r="A13" s="53"/>
      <c r="B13" s="60" t="s">
        <v>26</v>
      </c>
      <c r="C13" s="61"/>
      <c r="D13" s="65" t="s">
        <v>1</v>
      </c>
      <c r="E13" s="88" t="s">
        <v>83</v>
      </c>
      <c r="F13" s="88"/>
      <c r="G13" s="88"/>
      <c r="H13" s="65"/>
      <c r="I13" s="88" t="s">
        <v>84</v>
      </c>
      <c r="J13" s="88"/>
      <c r="K13" s="88"/>
      <c r="L13" s="72"/>
    </row>
    <row r="14" spans="1:15" ht="15" customHeight="1" x14ac:dyDescent="0.25">
      <c r="A14" s="53"/>
      <c r="B14" s="66" t="s">
        <v>95</v>
      </c>
      <c r="C14" s="61"/>
      <c r="D14" s="67" t="s">
        <v>4</v>
      </c>
      <c r="E14" s="89" t="s">
        <v>81</v>
      </c>
      <c r="F14" s="89"/>
      <c r="G14" s="89"/>
      <c r="H14" s="67"/>
      <c r="I14" s="89" t="s">
        <v>82</v>
      </c>
      <c r="J14" s="89"/>
      <c r="K14" s="89"/>
      <c r="L14" s="72"/>
    </row>
    <row r="15" spans="1:15" ht="15" customHeight="1" x14ac:dyDescent="0.25">
      <c r="A15" s="53"/>
      <c r="B15" s="66"/>
      <c r="C15" s="61"/>
      <c r="D15" s="67"/>
      <c r="E15" s="63" t="s">
        <v>2</v>
      </c>
      <c r="F15" s="63" t="s">
        <v>6</v>
      </c>
      <c r="G15" s="63" t="s">
        <v>7</v>
      </c>
      <c r="H15" s="63"/>
      <c r="I15" s="63" t="s">
        <v>2</v>
      </c>
      <c r="J15" s="63" t="s">
        <v>6</v>
      </c>
      <c r="K15" s="63" t="s">
        <v>7</v>
      </c>
      <c r="L15" s="72"/>
    </row>
    <row r="16" spans="1:15" ht="15" customHeight="1" x14ac:dyDescent="0.25">
      <c r="A16" s="53"/>
      <c r="B16" s="66"/>
      <c r="C16" s="61"/>
      <c r="D16" s="67"/>
      <c r="E16" s="68" t="s">
        <v>5</v>
      </c>
      <c r="F16" s="68" t="s">
        <v>8</v>
      </c>
      <c r="G16" s="68" t="s">
        <v>9</v>
      </c>
      <c r="H16" s="68"/>
      <c r="I16" s="68" t="s">
        <v>5</v>
      </c>
      <c r="J16" s="68" t="s">
        <v>8</v>
      </c>
      <c r="K16" s="68" t="s">
        <v>9</v>
      </c>
      <c r="L16" s="72"/>
    </row>
    <row r="17" spans="1:15" s="14" customFormat="1" ht="8.1" customHeight="1" x14ac:dyDescent="0.25">
      <c r="A17" s="57"/>
      <c r="B17" s="58"/>
      <c r="C17" s="57"/>
      <c r="D17" s="59"/>
      <c r="E17" s="59"/>
      <c r="F17" s="59"/>
      <c r="G17" s="59"/>
      <c r="H17" s="59"/>
      <c r="I17" s="59"/>
      <c r="J17" s="59"/>
      <c r="K17" s="59"/>
      <c r="L17" s="57"/>
    </row>
    <row r="18" spans="1:15" ht="8.1" customHeight="1" x14ac:dyDescent="0.25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4"/>
      <c r="M18" s="17"/>
      <c r="N18" s="17"/>
      <c r="O18" s="17"/>
    </row>
    <row r="19" spans="1:15" ht="15" customHeight="1" x14ac:dyDescent="0.25">
      <c r="A19" s="14"/>
      <c r="B19" s="15" t="s">
        <v>2</v>
      </c>
      <c r="C19" s="18"/>
      <c r="D19" s="19">
        <v>2022</v>
      </c>
      <c r="E19" s="86">
        <f>SUM(E23,E27,E31,E35,E39,E43,E47,E51,E55,E59,E63)</f>
        <v>6</v>
      </c>
      <c r="F19" s="86">
        <f>SUM(F23,F27,F31,F35,F39,F43,F47,F51,F55,F59,F63)</f>
        <v>4</v>
      </c>
      <c r="G19" s="86">
        <f>SUM(G23,G27,G31,G35,G39,G43,G47,G51,G55,G59,G63)</f>
        <v>2</v>
      </c>
      <c r="H19" s="87"/>
      <c r="I19" s="86">
        <f t="shared" ref="I19:K21" si="0">SUM(I23,I27,I31,I35,I39,I43,I47,I51,I55,I59,I63)</f>
        <v>8</v>
      </c>
      <c r="J19" s="86">
        <f>SUM(J23,J27,J31,J35,J39,J43,J47,J51,J55,J59,J63)</f>
        <v>7</v>
      </c>
      <c r="K19" s="86">
        <f>SUM(K23,K27,K31,K35,K39,K43,K47,K51,K55,K59,K63)</f>
        <v>1</v>
      </c>
      <c r="L19" s="14"/>
    </row>
    <row r="20" spans="1:15" ht="15" customHeight="1" x14ac:dyDescent="0.25">
      <c r="B20" s="41" t="s">
        <v>5</v>
      </c>
      <c r="C20" s="22"/>
      <c r="D20" s="19">
        <v>2023</v>
      </c>
      <c r="E20" s="86">
        <f t="shared" ref="E20:G21" si="1">SUM(E24,E28,E32,E36,E40,E44,E48,E52,E56,E60,E64)</f>
        <v>2</v>
      </c>
      <c r="F20" s="86">
        <f t="shared" si="1"/>
        <v>2</v>
      </c>
      <c r="G20" s="86">
        <f t="shared" si="1"/>
        <v>0</v>
      </c>
      <c r="H20" s="87"/>
      <c r="I20" s="86">
        <f t="shared" si="0"/>
        <v>18</v>
      </c>
      <c r="J20" s="86">
        <f t="shared" si="0"/>
        <v>15</v>
      </c>
      <c r="K20" s="86">
        <f t="shared" si="0"/>
        <v>3</v>
      </c>
    </row>
    <row r="21" spans="1:15" ht="15" customHeight="1" x14ac:dyDescent="0.25">
      <c r="B21" s="22"/>
      <c r="C21" s="22"/>
      <c r="D21" s="19">
        <v>2024</v>
      </c>
      <c r="E21" s="86">
        <f t="shared" si="1"/>
        <v>5</v>
      </c>
      <c r="F21" s="86">
        <f t="shared" si="1"/>
        <v>4</v>
      </c>
      <c r="G21" s="86">
        <f t="shared" si="1"/>
        <v>1</v>
      </c>
      <c r="H21" s="87"/>
      <c r="I21" s="86">
        <f t="shared" si="0"/>
        <v>6</v>
      </c>
      <c r="J21" s="86">
        <f t="shared" si="0"/>
        <v>6</v>
      </c>
      <c r="K21" s="86">
        <f t="shared" si="0"/>
        <v>0</v>
      </c>
      <c r="M21" s="23"/>
    </row>
    <row r="22" spans="1:15" ht="8.1" customHeight="1" x14ac:dyDescent="0.25">
      <c r="D22" s="19"/>
      <c r="E22" s="87"/>
      <c r="F22" s="87"/>
      <c r="G22" s="87"/>
      <c r="H22" s="87"/>
      <c r="I22" s="87"/>
      <c r="J22" s="87"/>
      <c r="K22" s="87"/>
      <c r="M22" s="23"/>
    </row>
    <row r="23" spans="1:15" ht="15" customHeight="1" x14ac:dyDescent="0.25">
      <c r="B23" s="22" t="s">
        <v>92</v>
      </c>
      <c r="D23" s="3">
        <v>2022</v>
      </c>
      <c r="E23" s="83" t="s">
        <v>27</v>
      </c>
      <c r="F23" s="83" t="s">
        <v>27</v>
      </c>
      <c r="G23" s="83" t="s">
        <v>27</v>
      </c>
      <c r="H23" s="83"/>
      <c r="I23" s="83" t="s">
        <v>27</v>
      </c>
      <c r="J23" s="83" t="s">
        <v>27</v>
      </c>
      <c r="K23" s="83" t="s">
        <v>27</v>
      </c>
      <c r="M23" s="23"/>
    </row>
    <row r="24" spans="1:15" ht="15" customHeight="1" x14ac:dyDescent="0.25">
      <c r="B24" s="41" t="s">
        <v>93</v>
      </c>
      <c r="D24" s="3">
        <v>2023</v>
      </c>
      <c r="E24" s="83" t="s">
        <v>27</v>
      </c>
      <c r="F24" s="83" t="s">
        <v>27</v>
      </c>
      <c r="G24" s="83" t="s">
        <v>27</v>
      </c>
      <c r="H24" s="83"/>
      <c r="I24" s="83" t="s">
        <v>27</v>
      </c>
      <c r="J24" s="83" t="s">
        <v>27</v>
      </c>
      <c r="K24" s="83" t="s">
        <v>27</v>
      </c>
      <c r="M24" s="23"/>
    </row>
    <row r="25" spans="1:15" ht="15" customHeight="1" x14ac:dyDescent="0.25">
      <c r="D25" s="3">
        <v>2024</v>
      </c>
      <c r="E25" s="83" t="s">
        <v>27</v>
      </c>
      <c r="F25" s="83" t="s">
        <v>27</v>
      </c>
      <c r="G25" s="83" t="s">
        <v>27</v>
      </c>
      <c r="H25" s="83"/>
      <c r="I25" s="83" t="s">
        <v>27</v>
      </c>
      <c r="J25" s="83" t="s">
        <v>27</v>
      </c>
      <c r="K25" s="83" t="s">
        <v>27</v>
      </c>
      <c r="M25" s="23"/>
    </row>
    <row r="26" spans="1:15" ht="8.1" customHeight="1" x14ac:dyDescent="0.25">
      <c r="D26" s="26"/>
      <c r="E26" s="84"/>
      <c r="F26" s="84"/>
      <c r="G26" s="84"/>
      <c r="H26" s="84"/>
      <c r="I26" s="84"/>
      <c r="J26" s="84"/>
      <c r="K26" s="84"/>
      <c r="M26" s="23"/>
    </row>
    <row r="27" spans="1:15" ht="15" customHeight="1" x14ac:dyDescent="0.25">
      <c r="B27" s="22" t="s">
        <v>94</v>
      </c>
      <c r="D27" s="3">
        <v>2022</v>
      </c>
      <c r="E27" s="83" t="s">
        <v>27</v>
      </c>
      <c r="F27" s="83" t="s">
        <v>27</v>
      </c>
      <c r="G27" s="83" t="s">
        <v>27</v>
      </c>
      <c r="H27" s="83"/>
      <c r="I27" s="83" t="s">
        <v>27</v>
      </c>
      <c r="J27" s="83" t="s">
        <v>27</v>
      </c>
      <c r="K27" s="83" t="s">
        <v>27</v>
      </c>
      <c r="M27" s="23"/>
    </row>
    <row r="28" spans="1:15" ht="15" customHeight="1" x14ac:dyDescent="0.25">
      <c r="B28" s="41" t="s">
        <v>73</v>
      </c>
      <c r="D28" s="3">
        <v>2023</v>
      </c>
      <c r="E28" s="83" t="s">
        <v>27</v>
      </c>
      <c r="F28" s="83" t="s">
        <v>27</v>
      </c>
      <c r="G28" s="83" t="s">
        <v>27</v>
      </c>
      <c r="H28" s="83"/>
      <c r="I28" s="83" t="s">
        <v>27</v>
      </c>
      <c r="J28" s="83" t="s">
        <v>27</v>
      </c>
      <c r="K28" s="83" t="s">
        <v>27</v>
      </c>
      <c r="M28" s="23"/>
    </row>
    <row r="29" spans="1:15" ht="15" customHeight="1" x14ac:dyDescent="0.25">
      <c r="D29" s="3">
        <v>2024</v>
      </c>
      <c r="E29" s="83" t="s">
        <v>27</v>
      </c>
      <c r="F29" s="83" t="s">
        <v>27</v>
      </c>
      <c r="G29" s="83" t="s">
        <v>27</v>
      </c>
      <c r="H29" s="83"/>
      <c r="I29" s="83" t="s">
        <v>27</v>
      </c>
      <c r="J29" s="83" t="s">
        <v>27</v>
      </c>
      <c r="K29" s="83" t="s">
        <v>27</v>
      </c>
      <c r="M29" s="23"/>
    </row>
    <row r="30" spans="1:15" ht="8.1" customHeight="1" x14ac:dyDescent="0.25">
      <c r="D30" s="19"/>
      <c r="E30" s="87"/>
      <c r="F30" s="87"/>
      <c r="G30" s="87"/>
      <c r="H30" s="87"/>
      <c r="I30" s="87"/>
      <c r="J30" s="87"/>
      <c r="K30" s="87"/>
      <c r="M30" s="23"/>
    </row>
    <row r="31" spans="1:15" ht="15" customHeight="1" x14ac:dyDescent="0.25">
      <c r="B31" s="22" t="s">
        <v>70</v>
      </c>
      <c r="D31" s="3">
        <v>2022</v>
      </c>
      <c r="E31" s="83" t="s">
        <v>27</v>
      </c>
      <c r="F31" s="83" t="s">
        <v>27</v>
      </c>
      <c r="G31" s="83" t="s">
        <v>27</v>
      </c>
      <c r="H31" s="83"/>
      <c r="I31" s="83" t="s">
        <v>27</v>
      </c>
      <c r="J31" s="83" t="s">
        <v>27</v>
      </c>
      <c r="K31" s="83" t="s">
        <v>27</v>
      </c>
      <c r="M31" s="23"/>
    </row>
    <row r="32" spans="1:15" ht="15" customHeight="1" x14ac:dyDescent="0.25">
      <c r="B32" s="41" t="s">
        <v>71</v>
      </c>
      <c r="D32" s="3">
        <v>2023</v>
      </c>
      <c r="E32" s="83" t="s">
        <v>27</v>
      </c>
      <c r="F32" s="83" t="s">
        <v>27</v>
      </c>
      <c r="G32" s="83" t="s">
        <v>27</v>
      </c>
      <c r="H32" s="83"/>
      <c r="I32" s="83" t="s">
        <v>27</v>
      </c>
      <c r="J32" s="83" t="s">
        <v>27</v>
      </c>
      <c r="K32" s="83" t="s">
        <v>27</v>
      </c>
      <c r="M32" s="23"/>
    </row>
    <row r="33" spans="1:13" ht="15" customHeight="1" x14ac:dyDescent="0.25">
      <c r="D33" s="3">
        <v>2024</v>
      </c>
      <c r="E33" s="83" t="s">
        <v>27</v>
      </c>
      <c r="F33" s="83" t="s">
        <v>27</v>
      </c>
      <c r="G33" s="83" t="s">
        <v>27</v>
      </c>
      <c r="H33" s="83"/>
      <c r="I33" s="83" t="s">
        <v>27</v>
      </c>
      <c r="J33" s="83" t="s">
        <v>27</v>
      </c>
      <c r="K33" s="83" t="s">
        <v>27</v>
      </c>
      <c r="M33" s="23"/>
    </row>
    <row r="34" spans="1:13" ht="8.1" customHeight="1" x14ac:dyDescent="0.25">
      <c r="D34" s="26"/>
      <c r="E34" s="84"/>
      <c r="F34" s="84"/>
      <c r="G34" s="84"/>
      <c r="H34" s="84"/>
      <c r="I34" s="84"/>
      <c r="J34" s="84"/>
      <c r="K34" s="84"/>
      <c r="M34" s="23"/>
    </row>
    <row r="35" spans="1:13" ht="15" customHeight="1" x14ac:dyDescent="0.25">
      <c r="B35" s="22" t="s">
        <v>72</v>
      </c>
      <c r="D35" s="3">
        <v>2022</v>
      </c>
      <c r="E35" s="83" t="s">
        <v>27</v>
      </c>
      <c r="F35" s="83" t="s">
        <v>27</v>
      </c>
      <c r="G35" s="83" t="s">
        <v>27</v>
      </c>
      <c r="H35" s="83"/>
      <c r="I35" s="83" t="s">
        <v>27</v>
      </c>
      <c r="J35" s="83" t="s">
        <v>27</v>
      </c>
      <c r="K35" s="83" t="s">
        <v>27</v>
      </c>
      <c r="M35" s="23"/>
    </row>
    <row r="36" spans="1:13" ht="15" customHeight="1" x14ac:dyDescent="0.25">
      <c r="B36" s="41" t="s">
        <v>73</v>
      </c>
      <c r="D36" s="3">
        <v>2023</v>
      </c>
      <c r="E36" s="83" t="s">
        <v>27</v>
      </c>
      <c r="F36" s="83" t="s">
        <v>27</v>
      </c>
      <c r="G36" s="83" t="s">
        <v>27</v>
      </c>
      <c r="H36" s="83"/>
      <c r="I36" s="83" t="s">
        <v>27</v>
      </c>
      <c r="J36" s="83" t="s">
        <v>27</v>
      </c>
      <c r="K36" s="83" t="s">
        <v>27</v>
      </c>
      <c r="M36" s="23"/>
    </row>
    <row r="37" spans="1:13" ht="15" customHeight="1" x14ac:dyDescent="0.25">
      <c r="D37" s="3">
        <v>2024</v>
      </c>
      <c r="E37" s="83" t="s">
        <v>27</v>
      </c>
      <c r="F37" s="83" t="s">
        <v>27</v>
      </c>
      <c r="G37" s="83" t="s">
        <v>27</v>
      </c>
      <c r="H37" s="83"/>
      <c r="I37" s="83" t="s">
        <v>27</v>
      </c>
      <c r="J37" s="83" t="s">
        <v>27</v>
      </c>
      <c r="K37" s="83" t="s">
        <v>27</v>
      </c>
      <c r="M37" s="23"/>
    </row>
    <row r="38" spans="1:13" ht="8.1" customHeight="1" x14ac:dyDescent="0.25">
      <c r="D38" s="26"/>
      <c r="E38" s="84"/>
      <c r="F38" s="84"/>
      <c r="G38" s="84"/>
      <c r="H38" s="84"/>
      <c r="I38" s="84"/>
      <c r="J38" s="84"/>
      <c r="K38" s="84"/>
      <c r="M38" s="23"/>
    </row>
    <row r="39" spans="1:13" ht="15" customHeight="1" x14ac:dyDescent="0.25">
      <c r="B39" s="22" t="s">
        <v>74</v>
      </c>
      <c r="D39" s="3">
        <v>2022</v>
      </c>
      <c r="E39" s="83" t="s">
        <v>27</v>
      </c>
      <c r="F39" s="83" t="s">
        <v>27</v>
      </c>
      <c r="G39" s="83" t="s">
        <v>27</v>
      </c>
      <c r="H39" s="83"/>
      <c r="I39" s="83" t="s">
        <v>27</v>
      </c>
      <c r="J39" s="83" t="s">
        <v>27</v>
      </c>
      <c r="K39" s="83" t="s">
        <v>27</v>
      </c>
      <c r="M39" s="23"/>
    </row>
    <row r="40" spans="1:13" ht="15" customHeight="1" x14ac:dyDescent="0.25">
      <c r="B40" s="41" t="s">
        <v>75</v>
      </c>
      <c r="D40" s="3">
        <v>2023</v>
      </c>
      <c r="E40" s="83" t="s">
        <v>27</v>
      </c>
      <c r="F40" s="83" t="s">
        <v>27</v>
      </c>
      <c r="G40" s="83" t="s">
        <v>27</v>
      </c>
      <c r="H40" s="83"/>
      <c r="I40" s="83" t="s">
        <v>27</v>
      </c>
      <c r="J40" s="83" t="s">
        <v>27</v>
      </c>
      <c r="K40" s="83" t="s">
        <v>27</v>
      </c>
      <c r="M40" s="23"/>
    </row>
    <row r="41" spans="1:13" ht="15" customHeight="1" x14ac:dyDescent="0.25">
      <c r="D41" s="3">
        <v>2024</v>
      </c>
      <c r="E41" s="83" t="s">
        <v>27</v>
      </c>
      <c r="F41" s="83" t="s">
        <v>27</v>
      </c>
      <c r="G41" s="83" t="s">
        <v>27</v>
      </c>
      <c r="H41" s="83"/>
      <c r="I41" s="83" t="s">
        <v>27</v>
      </c>
      <c r="J41" s="83" t="s">
        <v>27</v>
      </c>
      <c r="K41" s="83" t="s">
        <v>27</v>
      </c>
      <c r="M41" s="23"/>
    </row>
    <row r="42" spans="1:13" ht="8.1" customHeight="1" x14ac:dyDescent="0.25">
      <c r="D42" s="26"/>
      <c r="E42" s="84"/>
      <c r="F42" s="84"/>
      <c r="G42" s="84"/>
      <c r="H42" s="84"/>
      <c r="I42" s="84"/>
      <c r="J42" s="84"/>
      <c r="K42" s="84"/>
      <c r="M42" s="23"/>
    </row>
    <row r="43" spans="1:13" ht="15" customHeight="1" x14ac:dyDescent="0.25">
      <c r="B43" s="22" t="s">
        <v>76</v>
      </c>
      <c r="D43" s="3">
        <v>2022</v>
      </c>
      <c r="E43" s="83" t="s">
        <v>27</v>
      </c>
      <c r="F43" s="83" t="s">
        <v>27</v>
      </c>
      <c r="G43" s="83" t="s">
        <v>27</v>
      </c>
      <c r="H43" s="83"/>
      <c r="I43" s="82">
        <f>SUM(J43:K43)</f>
        <v>4</v>
      </c>
      <c r="J43" s="82">
        <v>4</v>
      </c>
      <c r="K43" s="83" t="s">
        <v>27</v>
      </c>
      <c r="M43" s="23"/>
    </row>
    <row r="44" spans="1:13" ht="15" customHeight="1" x14ac:dyDescent="0.25">
      <c r="B44" s="41" t="s">
        <v>77</v>
      </c>
      <c r="D44" s="3">
        <v>2023</v>
      </c>
      <c r="E44" s="82">
        <f t="shared" ref="E44:E45" si="2">SUM(F44:G44)</f>
        <v>1</v>
      </c>
      <c r="F44" s="82">
        <v>1</v>
      </c>
      <c r="G44" s="83" t="s">
        <v>27</v>
      </c>
      <c r="H44" s="83"/>
      <c r="I44" s="82">
        <f t="shared" ref="I44:I45" si="3">SUM(J44:K44)</f>
        <v>7</v>
      </c>
      <c r="J44" s="82">
        <v>5</v>
      </c>
      <c r="K44" s="82">
        <v>2</v>
      </c>
      <c r="M44" s="23"/>
    </row>
    <row r="45" spans="1:13" s="2" customFormat="1" ht="15" customHeight="1" x14ac:dyDescent="0.25">
      <c r="A45" s="1"/>
      <c r="D45" s="3">
        <v>2024</v>
      </c>
      <c r="E45" s="82">
        <f t="shared" si="2"/>
        <v>1</v>
      </c>
      <c r="F45" s="82">
        <v>1</v>
      </c>
      <c r="G45" s="83" t="s">
        <v>27</v>
      </c>
      <c r="H45" s="83"/>
      <c r="I45" s="82">
        <f t="shared" si="3"/>
        <v>2</v>
      </c>
      <c r="J45" s="82">
        <v>2</v>
      </c>
      <c r="K45" s="83" t="s">
        <v>27</v>
      </c>
      <c r="L45" s="1"/>
      <c r="M45" s="23"/>
    </row>
    <row r="46" spans="1:13" ht="8.1" customHeight="1" x14ac:dyDescent="0.25">
      <c r="D46" s="26"/>
      <c r="E46" s="84"/>
      <c r="F46" s="84"/>
      <c r="G46" s="84"/>
      <c r="H46" s="84"/>
      <c r="I46" s="84"/>
      <c r="J46" s="84"/>
      <c r="K46" s="84"/>
      <c r="M46" s="23"/>
    </row>
    <row r="47" spans="1:13" ht="15" customHeight="1" x14ac:dyDescent="0.25">
      <c r="A47" s="2"/>
      <c r="B47" s="22" t="s">
        <v>28</v>
      </c>
      <c r="D47" s="3">
        <v>2022</v>
      </c>
      <c r="E47" s="83" t="s">
        <v>27</v>
      </c>
      <c r="F47" s="83" t="s">
        <v>27</v>
      </c>
      <c r="G47" s="83" t="s">
        <v>27</v>
      </c>
      <c r="H47" s="83"/>
      <c r="I47" s="82">
        <f>SUM(J47:K47)</f>
        <v>1</v>
      </c>
      <c r="J47" s="82">
        <v>1</v>
      </c>
      <c r="K47" s="83" t="s">
        <v>27</v>
      </c>
      <c r="M47" s="23"/>
    </row>
    <row r="48" spans="1:13" ht="15" customHeight="1" x14ac:dyDescent="0.25">
      <c r="B48" s="41" t="s">
        <v>29</v>
      </c>
      <c r="D48" s="3">
        <v>2023</v>
      </c>
      <c r="E48" s="83" t="s">
        <v>27</v>
      </c>
      <c r="F48" s="83" t="s">
        <v>27</v>
      </c>
      <c r="G48" s="83" t="s">
        <v>27</v>
      </c>
      <c r="H48" s="83"/>
      <c r="I48" s="82">
        <f t="shared" ref="I48:I49" si="4">SUM(J48:K48)</f>
        <v>8</v>
      </c>
      <c r="J48" s="82">
        <v>7</v>
      </c>
      <c r="K48" s="82">
        <v>1</v>
      </c>
      <c r="M48" s="23"/>
    </row>
    <row r="49" spans="2:13" ht="15" customHeight="1" x14ac:dyDescent="0.25">
      <c r="D49" s="3">
        <v>2024</v>
      </c>
      <c r="E49" s="83" t="s">
        <v>27</v>
      </c>
      <c r="F49" s="83" t="s">
        <v>27</v>
      </c>
      <c r="G49" s="83" t="s">
        <v>27</v>
      </c>
      <c r="H49" s="83"/>
      <c r="I49" s="82">
        <f t="shared" si="4"/>
        <v>1</v>
      </c>
      <c r="J49" s="82">
        <v>1</v>
      </c>
      <c r="K49" s="83" t="s">
        <v>27</v>
      </c>
      <c r="M49" s="23"/>
    </row>
    <row r="50" spans="2:13" ht="8.1" customHeight="1" x14ac:dyDescent="0.25">
      <c r="D50" s="26"/>
      <c r="E50" s="84"/>
      <c r="F50" s="84"/>
      <c r="G50" s="84"/>
      <c r="H50" s="84"/>
      <c r="I50" s="84"/>
      <c r="J50" s="84"/>
      <c r="K50" s="84"/>
      <c r="M50" s="23"/>
    </row>
    <row r="51" spans="2:13" ht="15" customHeight="1" x14ac:dyDescent="0.25">
      <c r="B51" s="22" t="s">
        <v>30</v>
      </c>
      <c r="D51" s="3">
        <v>2022</v>
      </c>
      <c r="E51" s="82">
        <f t="shared" ref="E51" si="5">SUM(F51:G51)</f>
        <v>1</v>
      </c>
      <c r="F51" s="83" t="s">
        <v>27</v>
      </c>
      <c r="G51" s="82">
        <v>1</v>
      </c>
      <c r="H51" s="83"/>
      <c r="I51" s="83" t="s">
        <v>27</v>
      </c>
      <c r="J51" s="83" t="s">
        <v>27</v>
      </c>
      <c r="K51" s="83" t="s">
        <v>27</v>
      </c>
      <c r="M51" s="23"/>
    </row>
    <row r="52" spans="2:13" ht="15" customHeight="1" x14ac:dyDescent="0.25">
      <c r="B52" s="41" t="s">
        <v>31</v>
      </c>
      <c r="D52" s="3">
        <v>2023</v>
      </c>
      <c r="E52" s="83" t="s">
        <v>27</v>
      </c>
      <c r="F52" s="83" t="s">
        <v>27</v>
      </c>
      <c r="G52" s="83" t="s">
        <v>27</v>
      </c>
      <c r="H52" s="83"/>
      <c r="I52" s="82">
        <f t="shared" ref="I52:I53" si="6">SUM(J52:K52)</f>
        <v>3</v>
      </c>
      <c r="J52" s="82">
        <v>3</v>
      </c>
      <c r="K52" s="83" t="s">
        <v>27</v>
      </c>
      <c r="M52" s="23"/>
    </row>
    <row r="53" spans="2:13" ht="15" customHeight="1" x14ac:dyDescent="0.25">
      <c r="D53" s="3">
        <v>2024</v>
      </c>
      <c r="E53" s="82">
        <f t="shared" ref="E53" si="7">SUM(F53:G53)</f>
        <v>4</v>
      </c>
      <c r="F53" s="82">
        <v>3</v>
      </c>
      <c r="G53" s="83">
        <v>1</v>
      </c>
      <c r="H53" s="83"/>
      <c r="I53" s="82">
        <f t="shared" si="6"/>
        <v>1</v>
      </c>
      <c r="J53" s="82">
        <v>1</v>
      </c>
      <c r="K53" s="83" t="s">
        <v>27</v>
      </c>
      <c r="M53" s="23"/>
    </row>
    <row r="54" spans="2:13" ht="8.1" customHeight="1" x14ac:dyDescent="0.25">
      <c r="D54" s="26"/>
      <c r="E54" s="84"/>
      <c r="F54" s="84"/>
      <c r="G54" s="84"/>
      <c r="H54" s="84"/>
      <c r="I54" s="84"/>
      <c r="J54" s="84"/>
      <c r="K54" s="84"/>
      <c r="M54" s="23"/>
    </row>
    <row r="55" spans="2:13" ht="15" customHeight="1" x14ac:dyDescent="0.25">
      <c r="B55" s="22" t="s">
        <v>32</v>
      </c>
      <c r="D55" s="3">
        <v>2022</v>
      </c>
      <c r="E55" s="83" t="s">
        <v>27</v>
      </c>
      <c r="F55" s="83" t="s">
        <v>27</v>
      </c>
      <c r="G55" s="83" t="s">
        <v>27</v>
      </c>
      <c r="H55" s="83"/>
      <c r="I55" s="82">
        <f>SUM(J55:K55)</f>
        <v>3</v>
      </c>
      <c r="J55" s="82">
        <v>2</v>
      </c>
      <c r="K55" s="82">
        <v>1</v>
      </c>
      <c r="M55" s="23"/>
    </row>
    <row r="56" spans="2:13" ht="15" customHeight="1" x14ac:dyDescent="0.25">
      <c r="B56" s="41" t="s">
        <v>33</v>
      </c>
      <c r="D56" s="3">
        <v>2023</v>
      </c>
      <c r="E56" s="82">
        <f t="shared" ref="E56" si="8">SUM(F56:G56)</f>
        <v>1</v>
      </c>
      <c r="F56" s="82">
        <v>1</v>
      </c>
      <c r="G56" s="83" t="s">
        <v>27</v>
      </c>
      <c r="H56" s="83"/>
      <c r="I56" s="83" t="s">
        <v>27</v>
      </c>
      <c r="J56" s="83" t="s">
        <v>27</v>
      </c>
      <c r="K56" s="83" t="s">
        <v>27</v>
      </c>
      <c r="M56" s="23"/>
    </row>
    <row r="57" spans="2:13" ht="15" customHeight="1" x14ac:dyDescent="0.25">
      <c r="D57" s="3">
        <v>2024</v>
      </c>
      <c r="E57" s="83" t="s">
        <v>27</v>
      </c>
      <c r="F57" s="83" t="s">
        <v>27</v>
      </c>
      <c r="G57" s="83" t="s">
        <v>27</v>
      </c>
      <c r="H57" s="83"/>
      <c r="I57" s="83" t="s">
        <v>27</v>
      </c>
      <c r="J57" s="83" t="s">
        <v>27</v>
      </c>
      <c r="K57" s="83" t="s">
        <v>27</v>
      </c>
      <c r="M57" s="23"/>
    </row>
    <row r="58" spans="2:13" ht="8.1" customHeight="1" x14ac:dyDescent="0.25">
      <c r="D58" s="26"/>
      <c r="E58" s="84"/>
      <c r="F58" s="84"/>
      <c r="G58" s="84"/>
      <c r="H58" s="84"/>
      <c r="I58" s="84"/>
      <c r="J58" s="84"/>
      <c r="K58" s="84"/>
      <c r="M58" s="23"/>
    </row>
    <row r="59" spans="2:13" ht="15" customHeight="1" x14ac:dyDescent="0.25">
      <c r="B59" s="22" t="s">
        <v>90</v>
      </c>
      <c r="D59" s="3">
        <v>2022</v>
      </c>
      <c r="E59" s="82">
        <f t="shared" ref="E59" si="9">SUM(F59:G59)</f>
        <v>2</v>
      </c>
      <c r="F59" s="82">
        <v>1</v>
      </c>
      <c r="G59" s="82">
        <v>1</v>
      </c>
      <c r="H59" s="83"/>
      <c r="I59" s="83" t="s">
        <v>27</v>
      </c>
      <c r="J59" s="83" t="s">
        <v>27</v>
      </c>
      <c r="K59" s="83" t="s">
        <v>27</v>
      </c>
      <c r="M59" s="23"/>
    </row>
    <row r="60" spans="2:13" ht="15" customHeight="1" x14ac:dyDescent="0.25">
      <c r="B60" s="41" t="s">
        <v>91</v>
      </c>
      <c r="D60" s="3">
        <v>2023</v>
      </c>
      <c r="E60" s="82" t="s">
        <v>27</v>
      </c>
      <c r="F60" s="83" t="s">
        <v>27</v>
      </c>
      <c r="G60" s="83" t="s">
        <v>27</v>
      </c>
      <c r="H60" s="83"/>
      <c r="I60" s="83" t="s">
        <v>27</v>
      </c>
      <c r="J60" s="83" t="s">
        <v>27</v>
      </c>
      <c r="K60" s="83" t="s">
        <v>27</v>
      </c>
      <c r="M60" s="23"/>
    </row>
    <row r="61" spans="2:13" ht="15" customHeight="1" x14ac:dyDescent="0.25">
      <c r="D61" s="3">
        <v>2024</v>
      </c>
      <c r="E61" s="82" t="s">
        <v>27</v>
      </c>
      <c r="F61" s="83" t="s">
        <v>27</v>
      </c>
      <c r="G61" s="83" t="s">
        <v>27</v>
      </c>
      <c r="H61" s="83"/>
      <c r="I61" s="83" t="s">
        <v>27</v>
      </c>
      <c r="J61" s="83" t="s">
        <v>27</v>
      </c>
      <c r="K61" s="83" t="s">
        <v>27</v>
      </c>
      <c r="M61" s="23"/>
    </row>
    <row r="62" spans="2:13" ht="8.1" customHeight="1" x14ac:dyDescent="0.25">
      <c r="D62" s="26"/>
      <c r="E62" s="84"/>
      <c r="F62" s="84"/>
      <c r="G62" s="84"/>
      <c r="H62" s="84"/>
      <c r="I62" s="84"/>
      <c r="J62" s="84"/>
      <c r="K62" s="84"/>
      <c r="M62" s="23"/>
    </row>
    <row r="63" spans="2:13" ht="15" customHeight="1" x14ac:dyDescent="0.2">
      <c r="B63" s="42" t="s">
        <v>144</v>
      </c>
      <c r="D63" s="3">
        <v>2022</v>
      </c>
      <c r="E63" s="82">
        <f t="shared" ref="E63" si="10">SUM(F63:G63)</f>
        <v>3</v>
      </c>
      <c r="F63" s="82">
        <v>3</v>
      </c>
      <c r="G63" s="83" t="s">
        <v>27</v>
      </c>
      <c r="H63" s="83"/>
      <c r="I63" s="83" t="s">
        <v>27</v>
      </c>
      <c r="J63" s="83" t="s">
        <v>27</v>
      </c>
      <c r="K63" s="83" t="s">
        <v>27</v>
      </c>
      <c r="M63" s="23"/>
    </row>
    <row r="64" spans="2:13" ht="15" customHeight="1" x14ac:dyDescent="0.25">
      <c r="B64" s="41" t="s">
        <v>145</v>
      </c>
      <c r="D64" s="3">
        <v>2023</v>
      </c>
      <c r="E64" s="83" t="s">
        <v>27</v>
      </c>
      <c r="F64" s="83" t="s">
        <v>27</v>
      </c>
      <c r="G64" s="83" t="s">
        <v>27</v>
      </c>
      <c r="H64" s="83"/>
      <c r="I64" s="83" t="s">
        <v>27</v>
      </c>
      <c r="J64" s="83" t="s">
        <v>27</v>
      </c>
      <c r="K64" s="83" t="s">
        <v>27</v>
      </c>
      <c r="M64" s="23"/>
    </row>
    <row r="65" spans="1:13" ht="15" customHeight="1" x14ac:dyDescent="0.25">
      <c r="D65" s="3">
        <v>2024</v>
      </c>
      <c r="E65" s="83" t="s">
        <v>27</v>
      </c>
      <c r="F65" s="83" t="s">
        <v>27</v>
      </c>
      <c r="G65" s="83" t="s">
        <v>27</v>
      </c>
      <c r="H65" s="83"/>
      <c r="I65" s="82">
        <f t="shared" ref="I65" si="11">SUM(J65:K65)</f>
        <v>2</v>
      </c>
      <c r="J65" s="82">
        <v>2</v>
      </c>
      <c r="K65" s="83" t="s">
        <v>27</v>
      </c>
      <c r="M65" s="23"/>
    </row>
    <row r="66" spans="1:13" ht="8.1" customHeight="1" thickBot="1" x14ac:dyDescent="0.3">
      <c r="A66" s="31"/>
      <c r="B66" s="32"/>
      <c r="C66" s="32"/>
      <c r="D66" s="33"/>
      <c r="E66" s="33"/>
      <c r="F66" s="33"/>
      <c r="G66" s="33"/>
      <c r="H66" s="33"/>
      <c r="I66" s="33"/>
      <c r="J66" s="33"/>
      <c r="K66" s="33"/>
      <c r="L66" s="31"/>
    </row>
    <row r="67" spans="1:13" s="38" customFormat="1" x14ac:dyDescent="0.25">
      <c r="A67" s="34"/>
      <c r="B67" s="35"/>
      <c r="C67" s="35"/>
      <c r="D67" s="36"/>
      <c r="E67" s="36"/>
      <c r="F67" s="36"/>
      <c r="G67" s="36"/>
      <c r="H67" s="36"/>
      <c r="I67" s="36"/>
      <c r="J67" s="36"/>
      <c r="K67" s="36"/>
      <c r="L67" s="37" t="s">
        <v>88</v>
      </c>
    </row>
    <row r="68" spans="1:13" s="34" customFormat="1" x14ac:dyDescent="0.25">
      <c r="C68" s="35"/>
      <c r="D68" s="36"/>
      <c r="E68" s="36"/>
      <c r="F68" s="36"/>
      <c r="G68" s="36"/>
      <c r="H68" s="36"/>
      <c r="I68" s="36"/>
      <c r="J68" s="36"/>
      <c r="K68" s="36"/>
      <c r="L68" s="40" t="s">
        <v>89</v>
      </c>
    </row>
    <row r="69" spans="1:13" s="34" customFormat="1" x14ac:dyDescent="0.25">
      <c r="A69" s="34" t="s">
        <v>126</v>
      </c>
      <c r="C69" s="35"/>
      <c r="D69" s="36"/>
      <c r="E69" s="36"/>
      <c r="F69" s="36"/>
      <c r="G69" s="36"/>
      <c r="H69" s="36"/>
      <c r="I69" s="36"/>
      <c r="J69" s="36"/>
      <c r="K69" s="36"/>
      <c r="L69" s="40"/>
    </row>
    <row r="70" spans="1:13" x14ac:dyDescent="0.25">
      <c r="A70" s="35" t="s">
        <v>125</v>
      </c>
      <c r="B70" s="35"/>
    </row>
  </sheetData>
  <mergeCells count="4">
    <mergeCell ref="E14:G14"/>
    <mergeCell ref="I14:K14"/>
    <mergeCell ref="E13:G13"/>
    <mergeCell ref="I13:K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DA67-874A-470E-87F7-E8B1D038EC35}">
  <dimension ref="A1:O51"/>
  <sheetViews>
    <sheetView showGridLines="0" view="pageBreakPreview" zoomScaleNormal="90" zoomScaleSheetLayoutView="100" workbookViewId="0">
      <selection activeCell="C8" sqref="C8:C10"/>
    </sheetView>
  </sheetViews>
  <sheetFormatPr defaultColWidth="9.140625" defaultRowHeight="13.5" x14ac:dyDescent="0.25"/>
  <cols>
    <col min="1" max="1" width="1.7109375" style="1" customWidth="1"/>
    <col min="2" max="2" width="14.42578125" style="2" customWidth="1"/>
    <col min="3" max="3" width="8" style="2" customWidth="1"/>
    <col min="4" max="4" width="9.140625" style="3" customWidth="1"/>
    <col min="5" max="7" width="11.42578125" style="3" customWidth="1"/>
    <col min="8" max="8" width="1.28515625" style="3" customWidth="1"/>
    <col min="9" max="11" width="11.42578125" style="3" customWidth="1"/>
    <col min="12" max="12" width="1.28515625" style="1" customWidth="1"/>
    <col min="13" max="16384" width="9.140625" style="1"/>
  </cols>
  <sheetData>
    <row r="1" spans="1:15" ht="12" customHeight="1" x14ac:dyDescent="0.25">
      <c r="L1" s="4"/>
    </row>
    <row r="2" spans="1:15" ht="12" customHeight="1" x14ac:dyDescent="0.25">
      <c r="L2" s="4"/>
      <c r="M2" s="5"/>
      <c r="N2" s="5"/>
      <c r="O2" s="5"/>
    </row>
    <row r="3" spans="1:15" ht="12" customHeight="1" x14ac:dyDescent="0.25"/>
    <row r="4" spans="1:15" ht="12" customHeight="1" x14ac:dyDescent="0.25"/>
    <row r="5" spans="1:15" ht="12" customHeight="1" x14ac:dyDescent="0.25">
      <c r="D5" s="1"/>
      <c r="E5" s="1"/>
      <c r="F5" s="1"/>
      <c r="G5" s="1"/>
      <c r="H5" s="1"/>
      <c r="I5" s="1"/>
      <c r="J5" s="1"/>
      <c r="K5" s="1"/>
    </row>
    <row r="6" spans="1:15" ht="12" customHeight="1" x14ac:dyDescent="0.25">
      <c r="D6" s="1"/>
      <c r="E6" s="1"/>
      <c r="F6" s="1"/>
      <c r="G6" s="1"/>
      <c r="H6" s="1"/>
      <c r="I6" s="1"/>
      <c r="J6" s="1"/>
      <c r="K6" s="1"/>
    </row>
    <row r="7" spans="1:15" ht="12" customHeight="1" x14ac:dyDescent="0.25">
      <c r="D7" s="1"/>
      <c r="E7" s="1"/>
      <c r="F7" s="1"/>
      <c r="G7" s="1"/>
      <c r="H7" s="1"/>
      <c r="I7" s="1"/>
      <c r="J7" s="1"/>
      <c r="K7" s="1"/>
    </row>
    <row r="8" spans="1:15" s="6" customFormat="1" ht="15" customHeight="1" x14ac:dyDescent="0.25">
      <c r="B8" s="7" t="s">
        <v>140</v>
      </c>
      <c r="C8" s="8" t="s">
        <v>157</v>
      </c>
      <c r="D8" s="9"/>
      <c r="E8" s="9"/>
      <c r="F8" s="9"/>
      <c r="G8" s="9"/>
      <c r="H8" s="9"/>
      <c r="I8" s="9"/>
      <c r="J8" s="9"/>
      <c r="K8" s="9"/>
      <c r="L8" s="8"/>
    </row>
    <row r="9" spans="1:15" s="6" customFormat="1" ht="15" customHeight="1" x14ac:dyDescent="0.25">
      <c r="B9" s="7"/>
      <c r="C9" s="8" t="s">
        <v>116</v>
      </c>
      <c r="D9" s="9"/>
      <c r="E9" s="9"/>
      <c r="F9" s="9"/>
      <c r="G9" s="9"/>
      <c r="H9" s="9"/>
      <c r="I9" s="9"/>
      <c r="J9" s="9"/>
      <c r="K9" s="9"/>
      <c r="L9" s="8"/>
    </row>
    <row r="10" spans="1:15" s="10" customFormat="1" ht="16.5" customHeight="1" x14ac:dyDescent="0.25">
      <c r="B10" s="11" t="s">
        <v>141</v>
      </c>
      <c r="C10" s="12" t="s">
        <v>158</v>
      </c>
      <c r="D10" s="13"/>
      <c r="E10" s="13"/>
      <c r="F10" s="13"/>
      <c r="G10" s="13"/>
      <c r="H10" s="13"/>
      <c r="I10" s="13"/>
      <c r="J10" s="13"/>
      <c r="K10" s="13"/>
    </row>
    <row r="11" spans="1:15" ht="8.1" customHeight="1" thickBot="1" x14ac:dyDescent="0.3"/>
    <row r="12" spans="1:15" ht="4.5" customHeight="1" thickTop="1" x14ac:dyDescent="0.25">
      <c r="A12" s="50"/>
      <c r="B12" s="51"/>
      <c r="C12" s="51"/>
      <c r="D12" s="52"/>
      <c r="E12" s="52"/>
      <c r="F12" s="52"/>
      <c r="G12" s="52"/>
      <c r="H12" s="52"/>
      <c r="I12" s="52"/>
      <c r="J12" s="52"/>
      <c r="K12" s="52"/>
      <c r="L12" s="50"/>
    </row>
    <row r="13" spans="1:15" ht="17.25" customHeight="1" x14ac:dyDescent="0.2">
      <c r="A13" s="53"/>
      <c r="B13" s="60" t="s">
        <v>45</v>
      </c>
      <c r="C13" s="61"/>
      <c r="D13" s="65" t="s">
        <v>1</v>
      </c>
      <c r="E13" s="94" t="s">
        <v>2</v>
      </c>
      <c r="F13" s="94"/>
      <c r="G13" s="94"/>
      <c r="H13" s="65"/>
      <c r="I13" s="94" t="s">
        <v>80</v>
      </c>
      <c r="J13" s="94"/>
      <c r="K13" s="94"/>
      <c r="L13" s="53"/>
    </row>
    <row r="14" spans="1:15" ht="17.25" customHeight="1" x14ac:dyDescent="0.25">
      <c r="A14" s="53"/>
      <c r="B14" s="66" t="s">
        <v>46</v>
      </c>
      <c r="C14" s="61"/>
      <c r="D14" s="67" t="s">
        <v>4</v>
      </c>
      <c r="E14" s="91" t="s">
        <v>5</v>
      </c>
      <c r="F14" s="91"/>
      <c r="G14" s="91"/>
      <c r="H14" s="67"/>
      <c r="I14" s="92" t="s">
        <v>85</v>
      </c>
      <c r="J14" s="92"/>
      <c r="K14" s="92"/>
      <c r="L14" s="72"/>
    </row>
    <row r="15" spans="1:15" ht="15" customHeight="1" x14ac:dyDescent="0.25">
      <c r="A15" s="53"/>
      <c r="B15" s="66"/>
      <c r="C15" s="61"/>
      <c r="D15" s="67"/>
      <c r="E15" s="89"/>
      <c r="F15" s="89"/>
      <c r="G15" s="89"/>
      <c r="H15" s="71"/>
      <c r="I15" s="93" t="s">
        <v>122</v>
      </c>
      <c r="J15" s="93"/>
      <c r="K15" s="93"/>
      <c r="L15" s="72"/>
    </row>
    <row r="16" spans="1:15" ht="15" customHeight="1" x14ac:dyDescent="0.25">
      <c r="A16" s="53"/>
      <c r="B16" s="66"/>
      <c r="C16" s="61"/>
      <c r="D16" s="67"/>
      <c r="E16" s="63" t="s">
        <v>2</v>
      </c>
      <c r="F16" s="63" t="s">
        <v>6</v>
      </c>
      <c r="G16" s="63" t="s">
        <v>7</v>
      </c>
      <c r="H16" s="63"/>
      <c r="I16" s="63" t="s">
        <v>2</v>
      </c>
      <c r="J16" s="63" t="s">
        <v>6</v>
      </c>
      <c r="K16" s="63" t="s">
        <v>7</v>
      </c>
      <c r="L16" s="72"/>
    </row>
    <row r="17" spans="1:15" ht="15" customHeight="1" x14ac:dyDescent="0.25">
      <c r="A17" s="53"/>
      <c r="B17" s="66"/>
      <c r="C17" s="61"/>
      <c r="D17" s="67"/>
      <c r="E17" s="68" t="s">
        <v>5</v>
      </c>
      <c r="F17" s="68" t="s">
        <v>8</v>
      </c>
      <c r="G17" s="68" t="s">
        <v>9</v>
      </c>
      <c r="H17" s="68"/>
      <c r="I17" s="68" t="s">
        <v>5</v>
      </c>
      <c r="J17" s="68" t="s">
        <v>8</v>
      </c>
      <c r="K17" s="68" t="s">
        <v>9</v>
      </c>
      <c r="L17" s="72"/>
    </row>
    <row r="18" spans="1:15" s="14" customFormat="1" ht="8.1" customHeight="1" x14ac:dyDescent="0.25">
      <c r="A18" s="57"/>
      <c r="B18" s="58"/>
      <c r="C18" s="57"/>
      <c r="D18" s="59"/>
      <c r="E18" s="59"/>
      <c r="F18" s="59"/>
      <c r="G18" s="59"/>
      <c r="H18" s="59"/>
      <c r="I18" s="59"/>
      <c r="J18" s="59"/>
      <c r="K18" s="59"/>
      <c r="L18" s="57"/>
    </row>
    <row r="19" spans="1:15" ht="8.1" customHeight="1" x14ac:dyDescent="0.25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4"/>
      <c r="M19" s="17"/>
      <c r="N19" s="17"/>
      <c r="O19" s="17"/>
    </row>
    <row r="20" spans="1:15" ht="15" customHeight="1" x14ac:dyDescent="0.25">
      <c r="A20" s="14"/>
      <c r="B20" s="15" t="s">
        <v>2</v>
      </c>
      <c r="C20" s="18"/>
      <c r="D20" s="19">
        <v>2022</v>
      </c>
      <c r="E20" s="20">
        <f>SUM(F20:G20)</f>
        <v>13</v>
      </c>
      <c r="F20" s="20">
        <f t="shared" ref="F20:G22" si="0">SUM(F24,F44)</f>
        <v>11</v>
      </c>
      <c r="G20" s="20">
        <f t="shared" si="0"/>
        <v>2</v>
      </c>
      <c r="H20" s="21"/>
      <c r="I20" s="81" t="s">
        <v>27</v>
      </c>
      <c r="J20" s="81" t="s">
        <v>27</v>
      </c>
      <c r="K20" s="81" t="s">
        <v>27</v>
      </c>
      <c r="L20" s="14"/>
    </row>
    <row r="21" spans="1:15" ht="15" customHeight="1" x14ac:dyDescent="0.25">
      <c r="B21" s="41" t="s">
        <v>5</v>
      </c>
      <c r="C21" s="22"/>
      <c r="D21" s="19">
        <v>2023</v>
      </c>
      <c r="E21" s="20">
        <f t="shared" ref="E21:E22" si="1">SUM(F21:G21)</f>
        <v>20</v>
      </c>
      <c r="F21" s="20">
        <f t="shared" si="0"/>
        <v>17</v>
      </c>
      <c r="G21" s="20">
        <f t="shared" si="0"/>
        <v>3</v>
      </c>
      <c r="H21" s="21"/>
      <c r="I21" s="81" t="s">
        <v>27</v>
      </c>
      <c r="J21" s="81" t="s">
        <v>27</v>
      </c>
      <c r="K21" s="81" t="s">
        <v>27</v>
      </c>
    </row>
    <row r="22" spans="1:15" ht="15" customHeight="1" x14ac:dyDescent="0.25">
      <c r="B22" s="22"/>
      <c r="C22" s="22"/>
      <c r="D22" s="19">
        <v>2024</v>
      </c>
      <c r="E22" s="20">
        <f t="shared" si="1"/>
        <v>12</v>
      </c>
      <c r="F22" s="20">
        <f t="shared" si="0"/>
        <v>11</v>
      </c>
      <c r="G22" s="20">
        <f t="shared" si="0"/>
        <v>1</v>
      </c>
      <c r="H22" s="21"/>
      <c r="I22" s="20">
        <f t="shared" ref="I22" si="2">SUM(J22:K22)</f>
        <v>1</v>
      </c>
      <c r="J22" s="20">
        <f>SUM(J26,J46)</f>
        <v>1</v>
      </c>
      <c r="K22" s="81" t="s">
        <v>27</v>
      </c>
      <c r="M22" s="23"/>
    </row>
    <row r="23" spans="1:15" ht="8.1" customHeight="1" x14ac:dyDescent="0.25">
      <c r="D23" s="19"/>
      <c r="E23" s="21"/>
      <c r="F23" s="21"/>
      <c r="G23" s="21"/>
      <c r="H23" s="21"/>
      <c r="I23" s="21"/>
      <c r="J23" s="21"/>
      <c r="K23" s="21"/>
      <c r="M23" s="23"/>
    </row>
    <row r="24" spans="1:15" ht="15" customHeight="1" x14ac:dyDescent="0.25">
      <c r="B24" s="22" t="s">
        <v>34</v>
      </c>
      <c r="D24" s="3">
        <v>2022</v>
      </c>
      <c r="E24" s="24">
        <f>SUM(F24:G24)</f>
        <v>10</v>
      </c>
      <c r="F24" s="24">
        <f>SUM(J24,'10.4b (2)'!F24,'10.4b (2)'!J24)</f>
        <v>9</v>
      </c>
      <c r="G24" s="24">
        <f>SUM(K24,'10.4b (2)'!G24,'10.4b (2)'!K24)</f>
        <v>1</v>
      </c>
      <c r="H24" s="25"/>
      <c r="I24" s="25" t="s">
        <v>27</v>
      </c>
      <c r="J24" s="25" t="s">
        <v>27</v>
      </c>
      <c r="K24" s="25" t="s">
        <v>27</v>
      </c>
      <c r="M24" s="23"/>
    </row>
    <row r="25" spans="1:15" ht="15" customHeight="1" x14ac:dyDescent="0.25">
      <c r="B25" s="41" t="s">
        <v>35</v>
      </c>
      <c r="D25" s="3">
        <v>2023</v>
      </c>
      <c r="E25" s="24">
        <f t="shared" ref="E25:E26" si="3">SUM(F25:G25)</f>
        <v>20</v>
      </c>
      <c r="F25" s="24">
        <f>SUM(J25,'10.4b (2)'!F25,'10.4b (2)'!J25)</f>
        <v>17</v>
      </c>
      <c r="G25" s="24">
        <f>SUM(K25,'10.4b (2)'!G25,'10.4b (2)'!K25)</f>
        <v>3</v>
      </c>
      <c r="H25" s="25"/>
      <c r="I25" s="25" t="s">
        <v>27</v>
      </c>
      <c r="J25" s="25" t="s">
        <v>27</v>
      </c>
      <c r="K25" s="25" t="s">
        <v>27</v>
      </c>
      <c r="M25" s="23"/>
    </row>
    <row r="26" spans="1:15" ht="15" customHeight="1" x14ac:dyDescent="0.25">
      <c r="D26" s="3">
        <v>2024</v>
      </c>
      <c r="E26" s="24">
        <f t="shared" si="3"/>
        <v>10</v>
      </c>
      <c r="F26" s="24">
        <f>SUM(J26,'10.4b (2)'!F26,'10.4b (2)'!J26)</f>
        <v>9</v>
      </c>
      <c r="G26" s="24">
        <f>SUM(K26,'10.4b (2)'!G26,'10.4b (2)'!K26)</f>
        <v>1</v>
      </c>
      <c r="H26" s="25"/>
      <c r="I26" s="24">
        <f t="shared" ref="I26" si="4">SUM(J26:K26)</f>
        <v>1</v>
      </c>
      <c r="J26" s="24">
        <f>SUM(J30,J34,J38,J42)</f>
        <v>1</v>
      </c>
      <c r="K26" s="25" t="s">
        <v>27</v>
      </c>
      <c r="M26" s="23"/>
    </row>
    <row r="27" spans="1:15" ht="8.1" customHeight="1" x14ac:dyDescent="0.25">
      <c r="B27" s="22"/>
      <c r="D27" s="26"/>
      <c r="E27" s="27"/>
      <c r="F27" s="27"/>
      <c r="G27" s="27"/>
      <c r="H27" s="27"/>
      <c r="I27" s="27"/>
      <c r="J27" s="27"/>
      <c r="K27" s="27"/>
      <c r="M27" s="23"/>
    </row>
    <row r="28" spans="1:15" ht="15" customHeight="1" x14ac:dyDescent="0.25">
      <c r="B28" s="22" t="s">
        <v>36</v>
      </c>
      <c r="D28" s="3">
        <v>2022</v>
      </c>
      <c r="E28" s="24">
        <f>SUM(F28:G28)</f>
        <v>3</v>
      </c>
      <c r="F28" s="24">
        <f>SUM(J28,'10.4b (2)'!F28,'10.4b (2)'!J28)</f>
        <v>3</v>
      </c>
      <c r="G28" s="25" t="s">
        <v>27</v>
      </c>
      <c r="H28" s="25"/>
      <c r="I28" s="25" t="s">
        <v>27</v>
      </c>
      <c r="J28" s="25" t="s">
        <v>27</v>
      </c>
      <c r="K28" s="25" t="s">
        <v>27</v>
      </c>
      <c r="M28" s="23"/>
    </row>
    <row r="29" spans="1:15" ht="15" customHeight="1" x14ac:dyDescent="0.25">
      <c r="D29" s="3">
        <v>2023</v>
      </c>
      <c r="E29" s="24">
        <f t="shared" ref="E29:E30" si="5">SUM(F29:G29)</f>
        <v>16</v>
      </c>
      <c r="F29" s="24">
        <f>SUM(J29,'10.4b (2)'!F29,'10.4b (2)'!J29)</f>
        <v>14</v>
      </c>
      <c r="G29" s="24">
        <f>SUM(K29,'10.4b (2)'!G29,'10.4b (2)'!K29)</f>
        <v>2</v>
      </c>
      <c r="H29" s="25"/>
      <c r="I29" s="25" t="s">
        <v>27</v>
      </c>
      <c r="J29" s="25" t="s">
        <v>27</v>
      </c>
      <c r="K29" s="25" t="s">
        <v>27</v>
      </c>
      <c r="M29" s="23"/>
    </row>
    <row r="30" spans="1:15" ht="15" customHeight="1" x14ac:dyDescent="0.25">
      <c r="D30" s="3">
        <v>2024</v>
      </c>
      <c r="E30" s="24">
        <f t="shared" si="5"/>
        <v>5</v>
      </c>
      <c r="F30" s="24">
        <f>SUM(J30,'10.4b (2)'!F30,'10.4b (2)'!J30)</f>
        <v>4</v>
      </c>
      <c r="G30" s="24">
        <f>SUM(K30,'10.4b (2)'!G30,'10.4b (2)'!K30)</f>
        <v>1</v>
      </c>
      <c r="H30" s="25"/>
      <c r="I30" s="25" t="s">
        <v>27</v>
      </c>
      <c r="J30" s="25" t="s">
        <v>27</v>
      </c>
      <c r="K30" s="25" t="s">
        <v>27</v>
      </c>
      <c r="M30" s="23"/>
    </row>
    <row r="31" spans="1:15" ht="8.1" customHeight="1" x14ac:dyDescent="0.25">
      <c r="B31" s="22"/>
      <c r="D31" s="26"/>
      <c r="E31" s="27"/>
      <c r="F31" s="27"/>
      <c r="G31" s="27"/>
      <c r="H31" s="27"/>
      <c r="I31" s="27"/>
      <c r="J31" s="27"/>
      <c r="K31" s="27"/>
      <c r="M31" s="23"/>
    </row>
    <row r="32" spans="1:15" ht="15" customHeight="1" x14ac:dyDescent="0.25">
      <c r="A32" s="2"/>
      <c r="B32" s="22" t="s">
        <v>37</v>
      </c>
      <c r="D32" s="3">
        <v>2022</v>
      </c>
      <c r="E32" s="24">
        <f>SUM(F32:G32)</f>
        <v>7</v>
      </c>
      <c r="F32" s="24">
        <f>SUM(J32,'10.4b (2)'!F32,'10.4b (2)'!J32)</f>
        <v>5</v>
      </c>
      <c r="G32" s="24">
        <f>SUM(K32,'10.4b (2)'!G32,'10.4b (2)'!K32)</f>
        <v>2</v>
      </c>
      <c r="H32" s="25"/>
      <c r="I32" s="25" t="s">
        <v>27</v>
      </c>
      <c r="J32" s="25" t="s">
        <v>27</v>
      </c>
      <c r="K32" s="25" t="s">
        <v>27</v>
      </c>
      <c r="M32" s="23"/>
    </row>
    <row r="33" spans="1:13" ht="15" customHeight="1" x14ac:dyDescent="0.25">
      <c r="B33" s="41" t="s">
        <v>38</v>
      </c>
      <c r="D33" s="3">
        <v>2023</v>
      </c>
      <c r="E33" s="24">
        <f t="shared" ref="E33:E34" si="6">SUM(F33:G33)</f>
        <v>2</v>
      </c>
      <c r="F33" s="24">
        <f>SUM(J33,'10.4b (2)'!F33,'10.4b (2)'!J33)</f>
        <v>1</v>
      </c>
      <c r="G33" s="24">
        <f>SUM(K33,'10.4b (2)'!G33,'10.4b (2)'!K33)</f>
        <v>1</v>
      </c>
      <c r="H33" s="25"/>
      <c r="I33" s="25" t="s">
        <v>27</v>
      </c>
      <c r="J33" s="25" t="s">
        <v>27</v>
      </c>
      <c r="K33" s="25" t="s">
        <v>27</v>
      </c>
      <c r="M33" s="23"/>
    </row>
    <row r="34" spans="1:13" ht="15" customHeight="1" x14ac:dyDescent="0.25">
      <c r="D34" s="3">
        <v>2024</v>
      </c>
      <c r="E34" s="24">
        <f t="shared" si="6"/>
        <v>5</v>
      </c>
      <c r="F34" s="24">
        <f>SUM(J34,'10.4b (2)'!F34,'10.4b (2)'!J34)</f>
        <v>5</v>
      </c>
      <c r="G34" s="25" t="s">
        <v>27</v>
      </c>
      <c r="H34" s="25"/>
      <c r="I34" s="24">
        <f t="shared" ref="I34" si="7">SUM(J34:K34)</f>
        <v>1</v>
      </c>
      <c r="J34" s="24">
        <v>1</v>
      </c>
      <c r="K34" s="25" t="s">
        <v>27</v>
      </c>
      <c r="M34" s="23"/>
    </row>
    <row r="35" spans="1:13" ht="8.1" customHeight="1" x14ac:dyDescent="0.25">
      <c r="B35" s="22"/>
      <c r="D35" s="26"/>
      <c r="E35" s="27"/>
      <c r="F35" s="27"/>
      <c r="G35" s="27"/>
      <c r="H35" s="27"/>
      <c r="I35" s="27"/>
      <c r="J35" s="27"/>
      <c r="K35" s="27"/>
      <c r="M35" s="23"/>
    </row>
    <row r="36" spans="1:13" ht="15" customHeight="1" x14ac:dyDescent="0.25">
      <c r="B36" s="22" t="s">
        <v>39</v>
      </c>
      <c r="D36" s="3">
        <v>2022</v>
      </c>
      <c r="E36" s="24">
        <f>SUM(F36:G36)</f>
        <v>1</v>
      </c>
      <c r="F36" s="24">
        <f>SUM(J36,'10.4b (2)'!F36,'10.4b (2)'!J36)</f>
        <v>1</v>
      </c>
      <c r="G36" s="25" t="s">
        <v>27</v>
      </c>
      <c r="H36" s="25"/>
      <c r="I36" s="25" t="s">
        <v>27</v>
      </c>
      <c r="J36" s="25" t="s">
        <v>27</v>
      </c>
      <c r="K36" s="25" t="s">
        <v>27</v>
      </c>
      <c r="M36" s="23"/>
    </row>
    <row r="37" spans="1:13" ht="15" customHeight="1" x14ac:dyDescent="0.25">
      <c r="B37" s="41" t="s">
        <v>40</v>
      </c>
      <c r="D37" s="3">
        <v>2023</v>
      </c>
      <c r="E37" s="24">
        <f t="shared" ref="E37" si="8">SUM(F37:G37)</f>
        <v>1</v>
      </c>
      <c r="F37" s="24">
        <f>SUM(J37,'10.4b (2)'!F37,'10.4b (2)'!J37)</f>
        <v>1</v>
      </c>
      <c r="G37" s="25" t="s">
        <v>27</v>
      </c>
      <c r="H37" s="25"/>
      <c r="I37" s="25" t="s">
        <v>27</v>
      </c>
      <c r="J37" s="25" t="s">
        <v>27</v>
      </c>
      <c r="K37" s="25" t="s">
        <v>27</v>
      </c>
      <c r="M37" s="23"/>
    </row>
    <row r="38" spans="1:13" ht="15" customHeight="1" x14ac:dyDescent="0.25">
      <c r="D38" s="3">
        <v>2024</v>
      </c>
      <c r="E38" s="25" t="s">
        <v>27</v>
      </c>
      <c r="F38" s="25" t="s">
        <v>27</v>
      </c>
      <c r="G38" s="25" t="s">
        <v>27</v>
      </c>
      <c r="H38" s="25"/>
      <c r="I38" s="25" t="s">
        <v>27</v>
      </c>
      <c r="J38" s="25" t="s">
        <v>27</v>
      </c>
      <c r="K38" s="25" t="s">
        <v>27</v>
      </c>
      <c r="M38" s="23"/>
    </row>
    <row r="39" spans="1:13" ht="8.1" customHeight="1" x14ac:dyDescent="0.25">
      <c r="B39" s="22"/>
      <c r="D39" s="26"/>
      <c r="E39" s="27"/>
      <c r="F39" s="27"/>
      <c r="G39" s="27"/>
      <c r="H39" s="27"/>
      <c r="I39" s="27"/>
      <c r="J39" s="27"/>
      <c r="K39" s="27"/>
      <c r="M39" s="23"/>
    </row>
    <row r="40" spans="1:13" ht="15" customHeight="1" x14ac:dyDescent="0.25">
      <c r="B40" s="22" t="s">
        <v>41</v>
      </c>
      <c r="D40" s="3">
        <v>2022</v>
      </c>
      <c r="E40" s="25" t="s">
        <v>27</v>
      </c>
      <c r="F40" s="25" t="s">
        <v>27</v>
      </c>
      <c r="G40" s="25" t="s">
        <v>27</v>
      </c>
      <c r="H40" s="25"/>
      <c r="I40" s="25" t="s">
        <v>27</v>
      </c>
      <c r="J40" s="25" t="s">
        <v>27</v>
      </c>
      <c r="K40" s="25" t="s">
        <v>27</v>
      </c>
      <c r="M40" s="23"/>
    </row>
    <row r="41" spans="1:13" ht="15" customHeight="1" x14ac:dyDescent="0.25">
      <c r="B41" s="41" t="s">
        <v>42</v>
      </c>
      <c r="D41" s="3">
        <v>2023</v>
      </c>
      <c r="E41" s="24">
        <f t="shared" ref="E41" si="9">SUM(F41:G41)</f>
        <v>1</v>
      </c>
      <c r="F41" s="24">
        <f>SUM(J41,'10.4b (2)'!F41,'10.4b (2)'!J41)</f>
        <v>1</v>
      </c>
      <c r="G41" s="25" t="s">
        <v>27</v>
      </c>
      <c r="H41" s="25"/>
      <c r="I41" s="25" t="s">
        <v>27</v>
      </c>
      <c r="J41" s="25" t="s">
        <v>27</v>
      </c>
      <c r="K41" s="25" t="s">
        <v>27</v>
      </c>
      <c r="M41" s="23"/>
    </row>
    <row r="42" spans="1:13" ht="15" customHeight="1" x14ac:dyDescent="0.25">
      <c r="D42" s="3">
        <v>2024</v>
      </c>
      <c r="E42" s="25" t="s">
        <v>27</v>
      </c>
      <c r="F42" s="25" t="s">
        <v>27</v>
      </c>
      <c r="G42" s="25" t="s">
        <v>27</v>
      </c>
      <c r="H42" s="25"/>
      <c r="I42" s="25" t="s">
        <v>27</v>
      </c>
      <c r="J42" s="25" t="s">
        <v>27</v>
      </c>
      <c r="K42" s="25" t="s">
        <v>27</v>
      </c>
      <c r="M42" s="23"/>
    </row>
    <row r="43" spans="1:13" ht="8.1" customHeight="1" x14ac:dyDescent="0.2">
      <c r="B43" s="42"/>
      <c r="D43" s="26"/>
      <c r="E43" s="27"/>
      <c r="F43" s="27"/>
      <c r="G43" s="27"/>
      <c r="H43" s="27"/>
      <c r="I43" s="27"/>
      <c r="J43" s="27"/>
      <c r="K43" s="27"/>
      <c r="M43" s="23"/>
    </row>
    <row r="44" spans="1:13" ht="15" customHeight="1" x14ac:dyDescent="0.25">
      <c r="B44" s="22" t="s">
        <v>43</v>
      </c>
      <c r="D44" s="3">
        <v>2022</v>
      </c>
      <c r="E44" s="24">
        <f>SUM(F44:G44)</f>
        <v>3</v>
      </c>
      <c r="F44" s="24">
        <f>SUM(J44,'10.4b (2)'!F44,'10.4b (2)'!J44)</f>
        <v>2</v>
      </c>
      <c r="G44" s="24">
        <f>SUM(K44,'10.4b (2)'!G44,'10.4b (2)'!K44)</f>
        <v>1</v>
      </c>
      <c r="H44" s="25"/>
      <c r="I44" s="25" t="s">
        <v>27</v>
      </c>
      <c r="J44" s="25" t="s">
        <v>27</v>
      </c>
      <c r="K44" s="25" t="s">
        <v>27</v>
      </c>
      <c r="M44" s="23"/>
    </row>
    <row r="45" spans="1:13" ht="15" customHeight="1" x14ac:dyDescent="0.25">
      <c r="B45" s="41" t="s">
        <v>44</v>
      </c>
      <c r="C45" s="22"/>
      <c r="D45" s="3">
        <v>2023</v>
      </c>
      <c r="E45" s="25" t="s">
        <v>27</v>
      </c>
      <c r="F45" s="25" t="s">
        <v>27</v>
      </c>
      <c r="G45" s="25" t="s">
        <v>27</v>
      </c>
      <c r="H45" s="25"/>
      <c r="I45" s="25" t="s">
        <v>27</v>
      </c>
      <c r="J45" s="25" t="s">
        <v>27</v>
      </c>
      <c r="K45" s="25" t="s">
        <v>27</v>
      </c>
      <c r="M45" s="23"/>
    </row>
    <row r="46" spans="1:13" ht="15" customHeight="1" x14ac:dyDescent="0.25">
      <c r="B46" s="1"/>
      <c r="D46" s="3">
        <v>2024</v>
      </c>
      <c r="E46" s="24">
        <f t="shared" ref="E46" si="10">SUM(F46:G46)</f>
        <v>2</v>
      </c>
      <c r="F46" s="24">
        <f>SUM(J46,'10.4b (2)'!F46,'10.4b (2)'!J46)</f>
        <v>2</v>
      </c>
      <c r="G46" s="25" t="s">
        <v>27</v>
      </c>
      <c r="H46" s="25"/>
      <c r="I46" s="25" t="s">
        <v>27</v>
      </c>
      <c r="J46" s="25" t="s">
        <v>27</v>
      </c>
      <c r="K46" s="25" t="s">
        <v>27</v>
      </c>
      <c r="M46" s="23"/>
    </row>
    <row r="47" spans="1:13" ht="8.1" customHeight="1" thickBot="1" x14ac:dyDescent="0.3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1"/>
    </row>
    <row r="48" spans="1:13" s="38" customFormat="1" x14ac:dyDescent="0.25">
      <c r="A48" s="34"/>
      <c r="B48" s="35"/>
      <c r="C48" s="35"/>
      <c r="D48" s="36"/>
      <c r="E48" s="36"/>
      <c r="F48" s="36"/>
      <c r="G48" s="36"/>
      <c r="H48" s="36"/>
      <c r="I48" s="36"/>
      <c r="J48" s="36"/>
      <c r="K48" s="36"/>
      <c r="L48" s="37" t="s">
        <v>88</v>
      </c>
    </row>
    <row r="49" spans="1:12" s="34" customFormat="1" x14ac:dyDescent="0.25">
      <c r="C49" s="35"/>
      <c r="D49" s="36"/>
      <c r="E49" s="36"/>
      <c r="F49" s="36"/>
      <c r="G49" s="36"/>
      <c r="H49" s="36"/>
      <c r="I49" s="36"/>
      <c r="J49" s="36"/>
      <c r="K49" s="36"/>
      <c r="L49" s="40" t="s">
        <v>89</v>
      </c>
    </row>
    <row r="50" spans="1:12" x14ac:dyDescent="0.25">
      <c r="A50" s="35" t="s">
        <v>123</v>
      </c>
      <c r="B50" s="35"/>
    </row>
    <row r="51" spans="1:12" x14ac:dyDescent="0.25">
      <c r="A51" s="35" t="s">
        <v>143</v>
      </c>
      <c r="B51" s="35"/>
    </row>
  </sheetData>
  <mergeCells count="6">
    <mergeCell ref="E14:G14"/>
    <mergeCell ref="I14:K14"/>
    <mergeCell ref="E15:G15"/>
    <mergeCell ref="I15:K15"/>
    <mergeCell ref="E13:G13"/>
    <mergeCell ref="I13:K1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Width="0" orientation="portrait" r:id="rId1"/>
  <headerFooter>
    <oddHeader xml:space="preserve">&amp;R&amp;"-,Bold"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10.1</vt:lpstr>
      <vt:lpstr>10.1a</vt:lpstr>
      <vt:lpstr>10.2</vt:lpstr>
      <vt:lpstr>10.3</vt:lpstr>
      <vt:lpstr>10.4</vt:lpstr>
      <vt:lpstr>10.4 (2)</vt:lpstr>
      <vt:lpstr>10.4a</vt:lpstr>
      <vt:lpstr>10.4a (2)</vt:lpstr>
      <vt:lpstr>10.4b</vt:lpstr>
      <vt:lpstr>10.4b (2)</vt:lpstr>
      <vt:lpstr>'10.1'!Print_Area</vt:lpstr>
      <vt:lpstr>'10.1a'!Print_Area</vt:lpstr>
      <vt:lpstr>'10.3'!Print_Area</vt:lpstr>
      <vt:lpstr>'10.4'!Print_Area</vt:lpstr>
      <vt:lpstr>'10.4 (2)'!Print_Area</vt:lpstr>
      <vt:lpstr>'10.4a'!Print_Area</vt:lpstr>
      <vt:lpstr>'10.4a (2)'!Print_Area</vt:lpstr>
      <vt:lpstr>'10.4b'!Print_Area</vt:lpstr>
      <vt:lpstr>'10.4b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Diyana Abdul Aziz</dc:creator>
  <cp:lastModifiedBy>Nur Diyana Abdul Aziz</cp:lastModifiedBy>
  <cp:lastPrinted>2025-09-30T08:28:06Z</cp:lastPrinted>
  <dcterms:created xsi:type="dcterms:W3CDTF">2025-09-11T04:20:07Z</dcterms:created>
  <dcterms:modified xsi:type="dcterms:W3CDTF">2025-10-08T04:25:40Z</dcterms:modified>
</cp:coreProperties>
</file>