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10380" yWindow="90" windowWidth="10095" windowHeight="7650" tabRatio="747" activeTab="1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2)'!$A$1:$AG$59</definedName>
    <definedName name="_xlnm.Print_Area" localSheetId="1">'Jadual 4.2'!$A$1:$AI$67</definedName>
    <definedName name="_xlnm.Print_Area" localSheetId="2">'Jadual 4.3'!$B$1:$J$123</definedName>
    <definedName name="_xlnm.Print_Area" localSheetId="3">'Jadual 4.4 Qtr'!$A$1:$S$47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17" i="40" l="1"/>
  <c r="F17" i="40"/>
  <c r="F36" i="71"/>
  <c r="P36" i="71" s="1"/>
  <c r="D36" i="71"/>
  <c r="N36" i="71" s="1"/>
  <c r="P60" i="40"/>
  <c r="O60" i="40"/>
  <c r="N60" i="40"/>
  <c r="L60" i="40" s="1"/>
  <c r="P49" i="40"/>
  <c r="L49" i="40"/>
  <c r="P48" i="40"/>
  <c r="L48" i="40"/>
  <c r="P47" i="40"/>
  <c r="O47" i="40"/>
  <c r="N47" i="40"/>
  <c r="L47" i="40" s="1"/>
  <c r="I33" i="40"/>
  <c r="F33" i="40"/>
</calcChain>
</file>

<file path=xl/sharedStrings.xml><?xml version="1.0" encoding="utf-8"?>
<sst xmlns="http://schemas.openxmlformats.org/spreadsheetml/2006/main" count="495" uniqueCount="149">
  <si>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</si>
  <si>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</si>
  <si>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</si>
  <si>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</si>
  <si>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</si>
  <si>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</si>
  <si>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</si>
  <si>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</si>
  <si>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</si>
  <si>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</si>
  <si>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</si>
  <si>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</si>
  <si>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</si>
  <si>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</si>
  <si>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</si>
  <si>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</si>
  <si>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</si>
  <si>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</si>
  <si>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</si>
  <si>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</si>
  <si>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</si>
  <si>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</si>
  <si>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</si>
  <si>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</si>
  <si>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</si>
  <si>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</si>
  <si>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</si>
  <si>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</si>
  <si>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</si>
  <si>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</si>
  <si>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</si>
  <si>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</si>
  <si>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</si>
  <si>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</si>
  <si>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</si>
  <si>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</si>
  <si>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</si>
  <si>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</si>
  <si>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</si>
  <si>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</si>
  <si>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</si>
  <si>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</si>
  <si>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</si>
  <si>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</si>
  <si>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</si>
  <si>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</si>
  <si>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</si>
  <si>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</si>
  <si>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</si>
  <si>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</si>
  <si>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</si>
  <si>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</si>
  <si>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</si>
  <si>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</si>
  <si>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</si>
  <si>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</si>
  <si>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</si>
  <si>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</si>
  <si>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</si>
  <si>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</si>
  <si>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</si>
  <si>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</si>
  <si>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</si>
  <si>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</si>
  <si>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</si>
  <si>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</si>
  <si>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</si>
  <si>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</si>
  <si>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</si>
  <si>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</si>
  <si>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</si>
  <si>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</si>
  <si>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</si>
  <si>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</si>
  <si>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</si>
  <si>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</si>
  <si>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</si>
  <si>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</si>
  <si>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</si>
  <si>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</si>
  <si>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</si>
  <si>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</si>
  <si>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</si>
  <si>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</si>
  <si>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</si>
  <si>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</si>
  <si>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</si>
  <si>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</si>
  <si>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</si>
  <si>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</si>
  <si>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</si>
  <si>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</si>
  <si>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</si>
  <si>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</si>
  <si>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</si>
  <si>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</si>
  <si>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</si>
  <si>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</si>
  <si>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</si>
  <si>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</si>
  <si>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</si>
  <si>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</si>
  <si>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</si>
  <si>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</si>
  <si>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</si>
  <si>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</si>
  <si>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</si>
  <si>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</si>
  <si>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</si>
  <si>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</si>
  <si>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</si>
  <si>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</si>
  <si>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</si>
  <si>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</si>
  <si>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</si>
  <si>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</si>
  <si>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</si>
  <si>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</si>
  <si>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</si>
  <si>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</si>
  <si>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</si>
  <si>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</si>
  <si>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</si>
  <si>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</si>
  <si>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</si>
  <si>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</si>
  <si>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</si>
  <si>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</si>
  <si>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</si>
  <si>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</si>
  <si>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</si>
  <si>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</si>
  <si>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</si>
  <si>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</si>
  <si>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</si>
  <si>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</si>
  <si>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</si>
  <si>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</si>
  <si>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</si>
  <si>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</si>
  <si>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</si>
  <si>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</si>
  <si>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</si>
  <si>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</si>
  <si>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</si>
  <si>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</si>
  <si>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</si>
  <si>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</si>
  <si>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Mei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</si>
</sst>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0" borderId="0" applyNumberFormat="0" applyBorder="0" applyAlignment="0" applyProtection="0"/>
    <xf numFmtId="170" fontId="69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1" borderId="0" applyNumberFormat="0" applyBorder="0" applyAlignment="0" applyProtection="0"/>
    <xf numFmtId="170" fontId="69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2" borderId="0" applyNumberFormat="0" applyBorder="0" applyAlignment="0" applyProtection="0"/>
    <xf numFmtId="170" fontId="69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3" borderId="0" applyNumberFormat="0" applyBorder="0" applyAlignment="0" applyProtection="0"/>
    <xf numFmtId="170" fontId="69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69" fillId="24" borderId="0" applyNumberFormat="0" applyBorder="0" applyAlignment="0" applyProtection="0"/>
    <xf numFmtId="170" fontId="69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5" borderId="0" applyNumberFormat="0" applyBorder="0" applyAlignment="0" applyProtection="0"/>
    <xf numFmtId="170" fontId="69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58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6" borderId="0" applyNumberFormat="0" applyBorder="0" applyAlignment="0" applyProtection="0"/>
    <xf numFmtId="170" fontId="69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7" borderId="0" applyNumberFormat="0" applyBorder="0" applyAlignment="0" applyProtection="0"/>
    <xf numFmtId="170" fontId="69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28" borderId="0" applyNumberFormat="0" applyBorder="0" applyAlignment="0" applyProtection="0"/>
    <xf numFmtId="170" fontId="69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9" borderId="0" applyNumberFormat="0" applyBorder="0" applyAlignment="0" applyProtection="0"/>
    <xf numFmtId="170" fontId="69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69" fillId="30" borderId="0" applyNumberFormat="0" applyBorder="0" applyAlignment="0" applyProtection="0"/>
    <xf numFmtId="170" fontId="69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31" borderId="0" applyNumberFormat="0" applyBorder="0" applyAlignment="0" applyProtection="0"/>
    <xf numFmtId="170" fontId="69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0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0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0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0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0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0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0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0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0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0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1" fillId="44" borderId="0" applyNumberFormat="0" applyBorder="0" applyAlignment="0" applyProtection="0"/>
    <xf numFmtId="170" fontId="23" fillId="3" borderId="0" applyNumberFormat="0" applyBorder="0" applyAlignment="0" applyProtection="0"/>
    <xf numFmtId="0" fontId="59" fillId="0" borderId="2" applyNumberFormat="0">
      <alignment horizontal="right" vertical="center"/>
    </xf>
    <xf numFmtId="0" fontId="59" fillId="0" borderId="2" applyNumberFormat="0">
      <alignment horizontal="right" vertical="center"/>
    </xf>
    <xf numFmtId="170" fontId="24" fillId="16" borderId="3" applyNumberFormat="0" applyAlignment="0" applyProtection="0"/>
    <xf numFmtId="170" fontId="72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3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9" fillId="0" borderId="0" applyNumberFormat="0">
      <alignment horizontal="left"/>
    </xf>
    <xf numFmtId="0" fontId="59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5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76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77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78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28" fillId="10" borderId="3" applyNumberFormat="0" applyAlignment="0" applyProtection="0"/>
    <xf numFmtId="170" fontId="79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0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1" fillId="49" borderId="0" applyNumberFormat="0" applyBorder="0" applyAlignment="0" applyProtection="0"/>
    <xf numFmtId="170" fontId="30" fillId="10" borderId="0" applyNumberFormat="0" applyBorder="0" applyAlignment="0" applyProtection="0"/>
    <xf numFmtId="173" fontId="6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69" fillId="0" borderId="0"/>
    <xf numFmtId="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46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2" fillId="0" borderId="0"/>
    <xf numFmtId="170" fontId="8" fillId="0" borderId="0"/>
    <xf numFmtId="170" fontId="8" fillId="0" borderId="0"/>
    <xf numFmtId="0" fontId="69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8" fillId="0" borderId="0"/>
    <xf numFmtId="174" fontId="8" fillId="0" borderId="0"/>
    <xf numFmtId="0" fontId="69" fillId="0" borderId="0"/>
    <xf numFmtId="0" fontId="69" fillId="0" borderId="0"/>
    <xf numFmtId="37" fontId="51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5" fillId="0" borderId="0"/>
    <xf numFmtId="17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46" fillId="0" borderId="0"/>
    <xf numFmtId="0" fontId="69" fillId="0" borderId="0"/>
    <xf numFmtId="0" fontId="69" fillId="0" borderId="0"/>
    <xf numFmtId="37" fontId="50" fillId="0" borderId="0"/>
    <xf numFmtId="170" fontId="8" fillId="0" borderId="0"/>
    <xf numFmtId="0" fontId="69" fillId="0" borderId="0"/>
    <xf numFmtId="0" fontId="69" fillId="0" borderId="0"/>
    <xf numFmtId="170" fontId="50" fillId="6" borderId="10" applyNumberFormat="0" applyFont="0" applyAlignment="0" applyProtection="0"/>
    <xf numFmtId="170" fontId="69" fillId="50" borderId="27" applyNumberFormat="0" applyFont="0" applyAlignment="0" applyProtection="0"/>
    <xf numFmtId="170" fontId="69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3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66" fillId="0" borderId="2" applyNumberFormat="0" applyProtection="0">
      <alignment horizontal="center" vertical="center"/>
    </xf>
    <xf numFmtId="0" fontId="66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67" fillId="19" borderId="2" applyNumberFormat="0" applyFill="0" applyProtection="0">
      <alignment horizontal="left" vertical="center"/>
    </xf>
    <xf numFmtId="170" fontId="85" fillId="0" borderId="29" applyNumberFormat="0" applyFill="0" applyAlignment="0" applyProtection="0"/>
    <xf numFmtId="170" fontId="32" fillId="0" borderId="12" applyNumberFormat="0" applyFill="0" applyAlignment="0" applyProtection="0"/>
    <xf numFmtId="175" fontId="59" fillId="19" borderId="13" applyNumberFormat="0" applyFill="0" applyAlignment="0" applyProtection="0">
      <alignment horizontal="right" vertical="center"/>
    </xf>
    <xf numFmtId="175" fontId="59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3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3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3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3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87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88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89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0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1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0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2" fillId="54" borderId="0" xfId="620" applyFont="1" applyFill="1" applyAlignment="1">
      <alignment horizontal="center"/>
    </xf>
    <xf numFmtId="0" fontId="90" fillId="54" borderId="0" xfId="620" applyFont="1" applyFill="1"/>
    <xf numFmtId="0" fontId="91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0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0" fillId="0" borderId="0" xfId="620" applyNumberFormat="1" applyFont="1" applyAlignment="1">
      <alignment horizontal="right"/>
    </xf>
    <xf numFmtId="49" fontId="93" fillId="0" borderId="0" xfId="620" applyNumberFormat="1" applyFont="1" applyAlignment="1">
      <alignment horizontal="left"/>
    </xf>
    <xf numFmtId="166" fontId="93" fillId="0" borderId="0" xfId="121" applyNumberFormat="1" applyFont="1" applyAlignment="1">
      <alignment horizontal="right" wrapText="1" indent="2"/>
    </xf>
    <xf numFmtId="166" fontId="93" fillId="0" borderId="0" xfId="121" applyNumberFormat="1" applyFont="1" applyAlignment="1">
      <alignment horizontal="right" wrapText="1" indent="1"/>
    </xf>
    <xf numFmtId="0" fontId="93" fillId="0" borderId="0" xfId="620" applyFont="1"/>
    <xf numFmtId="3" fontId="93" fillId="0" borderId="0" xfId="620" applyNumberFormat="1" applyFont="1" applyAlignment="1">
      <alignment horizontal="right" indent="2"/>
    </xf>
    <xf numFmtId="3" fontId="93" fillId="0" borderId="0" xfId="121" applyNumberFormat="1" applyFont="1" applyAlignment="1">
      <alignment horizontal="right" indent="1"/>
    </xf>
    <xf numFmtId="3" fontId="93" fillId="0" borderId="0" xfId="121" applyNumberFormat="1" applyFont="1" applyAlignment="1">
      <alignment horizontal="right" wrapText="1" indent="1"/>
    </xf>
    <xf numFmtId="3" fontId="93" fillId="0" borderId="0" xfId="121" applyNumberFormat="1" applyFont="1" applyAlignment="1">
      <alignment horizontal="right"/>
    </xf>
    <xf numFmtId="166" fontId="93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3" fillId="0" borderId="15" xfId="620" applyNumberFormat="1" applyFont="1" applyBorder="1" applyAlignment="1">
      <alignment horizontal="left"/>
    </xf>
    <xf numFmtId="166" fontId="93" fillId="0" borderId="15" xfId="121" applyNumberFormat="1" applyFont="1" applyBorder="1" applyAlignment="1">
      <alignment horizontal="right" wrapText="1" indent="2"/>
    </xf>
    <xf numFmtId="166" fontId="93" fillId="0" borderId="15" xfId="121" applyNumberFormat="1" applyFont="1" applyBorder="1" applyAlignment="1">
      <alignment horizontal="right" wrapText="1" indent="1"/>
    </xf>
    <xf numFmtId="0" fontId="93" fillId="0" borderId="15" xfId="620" applyFont="1" applyBorder="1"/>
    <xf numFmtId="49" fontId="94" fillId="0" borderId="15" xfId="620" applyNumberFormat="1" applyFont="1" applyBorder="1" applyAlignment="1">
      <alignment horizontal="left"/>
    </xf>
    <xf numFmtId="3" fontId="93" fillId="0" borderId="15" xfId="620" applyNumberFormat="1" applyFont="1" applyBorder="1" applyAlignment="1">
      <alignment horizontal="right" indent="2"/>
    </xf>
    <xf numFmtId="3" fontId="93" fillId="0" borderId="15" xfId="620" applyNumberFormat="1" applyFont="1" applyBorder="1"/>
    <xf numFmtId="169" fontId="93" fillId="0" borderId="15" xfId="620" applyNumberFormat="1" applyFont="1" applyBorder="1" applyAlignment="1">
      <alignment horizontal="right" indent="1"/>
    </xf>
    <xf numFmtId="169" fontId="93" fillId="0" borderId="15" xfId="620" applyNumberFormat="1" applyFont="1" applyBorder="1"/>
    <xf numFmtId="3" fontId="93" fillId="0" borderId="15" xfId="121" applyNumberFormat="1" applyFont="1" applyBorder="1" applyAlignment="1">
      <alignment horizontal="right" indent="1"/>
    </xf>
    <xf numFmtId="3" fontId="93" fillId="0" borderId="15" xfId="121" applyNumberFormat="1" applyFont="1" applyBorder="1" applyAlignment="1">
      <alignment horizontal="right" wrapText="1" indent="1"/>
    </xf>
    <xf numFmtId="3" fontId="93" fillId="0" borderId="15" xfId="121" applyNumberFormat="1" applyFont="1" applyBorder="1" applyAlignment="1">
      <alignment horizontal="right"/>
    </xf>
    <xf numFmtId="166" fontId="93" fillId="0" borderId="15" xfId="121" applyNumberFormat="1" applyFont="1" applyBorder="1" applyAlignment="1">
      <alignment horizontal="right" indent="2"/>
    </xf>
    <xf numFmtId="166" fontId="93" fillId="0" borderId="15" xfId="121" applyNumberFormat="1" applyFont="1" applyBorder="1" applyAlignment="1">
      <alignment horizontal="center"/>
    </xf>
    <xf numFmtId="3" fontId="93" fillId="0" borderId="0" xfId="620" applyNumberFormat="1" applyFont="1" applyAlignment="1">
      <alignment horizontal="right"/>
    </xf>
    <xf numFmtId="3" fontId="93" fillId="0" borderId="0" xfId="620" applyNumberFormat="1" applyFont="1" applyAlignment="1">
      <alignment horizontal="right" wrapText="1" indent="1"/>
    </xf>
    <xf numFmtId="166" fontId="95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7" fontId="34" fillId="0" borderId="0" xfId="620" applyNumberFormat="1" applyFont="1" applyAlignment="1">
      <alignment horizontal="right" wrapText="1"/>
    </xf>
    <xf numFmtId="0" fontId="34" fillId="0" borderId="14" xfId="620" applyFont="1" applyBorder="1"/>
    <xf numFmtId="49" fontId="95" fillId="0" borderId="14" xfId="620" applyNumberFormat="1" applyFont="1" applyBorder="1" applyAlignment="1">
      <alignment horizontal="left"/>
    </xf>
    <xf numFmtId="49" fontId="93" fillId="0" borderId="14" xfId="620" applyNumberFormat="1" applyFont="1" applyBorder="1" applyAlignment="1">
      <alignment horizontal="left"/>
    </xf>
    <xf numFmtId="166" fontId="95" fillId="0" borderId="14" xfId="620" applyNumberFormat="1" applyFont="1" applyBorder="1" applyAlignment="1">
      <alignment horizontal="right" indent="1"/>
    </xf>
    <xf numFmtId="166" fontId="95" fillId="0" borderId="14" xfId="620" applyNumberFormat="1" applyFont="1" applyBorder="1" applyAlignment="1">
      <alignment horizontal="right"/>
    </xf>
    <xf numFmtId="0" fontId="93" fillId="0" borderId="14" xfId="620" applyFont="1" applyBorder="1"/>
    <xf numFmtId="3" fontId="93" fillId="0" borderId="14" xfId="620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 indent="2"/>
    </xf>
    <xf numFmtId="3" fontId="95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96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97" fillId="0" borderId="0" xfId="620" applyFont="1" applyAlignment="1">
      <alignment horizontal="left" readingOrder="1"/>
    </xf>
    <xf numFmtId="0" fontId="13" fillId="0" borderId="0" xfId="620" applyFont="1"/>
    <xf numFmtId="0" fontId="98" fillId="0" borderId="0" xfId="620" applyFont="1" applyAlignment="1">
      <alignment horizontal="left" readingOrder="1"/>
    </xf>
    <xf numFmtId="0" fontId="99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0" fillId="0" borderId="0" xfId="620" applyFont="1"/>
    <xf numFmtId="0" fontId="101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2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2" fillId="0" borderId="16" xfId="121" applyNumberFormat="1" applyFont="1" applyBorder="1"/>
    <xf numFmtId="3" fontId="103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0" fillId="0" borderId="0" xfId="620" applyFont="1" applyAlignment="1">
      <alignment vertical="top"/>
    </xf>
    <xf numFmtId="0" fontId="104" fillId="0" borderId="0" xfId="620" applyFont="1"/>
    <xf numFmtId="0" fontId="104" fillId="54" borderId="0" xfId="620" applyFont="1" applyFill="1"/>
    <xf numFmtId="0" fontId="105" fillId="54" borderId="0" xfId="620" applyFont="1" applyFill="1"/>
    <xf numFmtId="0" fontId="104" fillId="54" borderId="19" xfId="620" applyFont="1" applyFill="1" applyBorder="1"/>
    <xf numFmtId="0" fontId="106" fillId="54" borderId="0" xfId="620" applyFont="1" applyFill="1" applyAlignment="1">
      <alignment horizontal="center" vertical="top"/>
    </xf>
    <xf numFmtId="0" fontId="106" fillId="54" borderId="0" xfId="620" applyFont="1" applyFill="1" applyAlignment="1">
      <alignment vertical="top"/>
    </xf>
    <xf numFmtId="0" fontId="105" fillId="54" borderId="0" xfId="620" applyFont="1" applyFill="1" applyAlignment="1">
      <alignment horizontal="center"/>
    </xf>
    <xf numFmtId="0" fontId="104" fillId="0" borderId="14" xfId="620" applyFont="1" applyBorder="1"/>
    <xf numFmtId="0" fontId="104" fillId="54" borderId="14" xfId="620" applyFont="1" applyFill="1" applyBorder="1"/>
    <xf numFmtId="49" fontId="104" fillId="0" borderId="0" xfId="620" applyNumberFormat="1" applyFont="1" applyAlignment="1">
      <alignment horizontal="left"/>
    </xf>
    <xf numFmtId="3" fontId="104" fillId="0" borderId="0" xfId="620" applyNumberFormat="1" applyFont="1" applyAlignment="1">
      <alignment horizontal="right"/>
    </xf>
    <xf numFmtId="49" fontId="107" fillId="0" borderId="0" xfId="620" applyNumberFormat="1" applyFont="1" applyAlignment="1">
      <alignment horizontal="left"/>
    </xf>
    <xf numFmtId="49" fontId="108" fillId="0" borderId="0" xfId="620" applyNumberFormat="1" applyFont="1" applyAlignment="1">
      <alignment horizontal="left"/>
    </xf>
    <xf numFmtId="3" fontId="107" fillId="0" borderId="0" xfId="121" applyNumberFormat="1" applyFont="1"/>
    <xf numFmtId="49" fontId="108" fillId="0" borderId="0" xfId="620" quotePrefix="1" applyNumberFormat="1" applyFont="1" applyAlignment="1">
      <alignment horizontal="right" indent="1"/>
    </xf>
    <xf numFmtId="3" fontId="107" fillId="0" borderId="0" xfId="121" applyNumberFormat="1" applyFont="1" applyAlignment="1">
      <alignment horizontal="right" indent="2"/>
    </xf>
    <xf numFmtId="49" fontId="108" fillId="0" borderId="0" xfId="620" quotePrefix="1" applyNumberFormat="1" applyFont="1" applyAlignment="1">
      <alignment horizontal="left"/>
    </xf>
    <xf numFmtId="49" fontId="108" fillId="0" borderId="0" xfId="620" quotePrefix="1" applyNumberFormat="1" applyFont="1" applyAlignment="1">
      <alignment horizontal="right" indent="2"/>
    </xf>
    <xf numFmtId="3" fontId="107" fillId="0" borderId="0" xfId="121" applyNumberFormat="1" applyFont="1" applyAlignment="1">
      <alignment horizontal="right"/>
    </xf>
    <xf numFmtId="0" fontId="104" fillId="0" borderId="15" xfId="620" applyFont="1" applyBorder="1"/>
    <xf numFmtId="49" fontId="107" fillId="0" borderId="15" xfId="620" applyNumberFormat="1" applyFont="1" applyBorder="1" applyAlignment="1">
      <alignment horizontal="left"/>
    </xf>
    <xf numFmtId="49" fontId="108" fillId="0" borderId="15" xfId="620" applyNumberFormat="1" applyFont="1" applyBorder="1" applyAlignment="1">
      <alignment horizontal="left"/>
    </xf>
    <xf numFmtId="3" fontId="107" fillId="0" borderId="15" xfId="121" applyNumberFormat="1" applyFont="1" applyBorder="1"/>
    <xf numFmtId="49" fontId="108" fillId="0" borderId="15" xfId="620" applyNumberFormat="1" applyFont="1" applyBorder="1" applyAlignment="1">
      <alignment horizontal="right" indent="1"/>
    </xf>
    <xf numFmtId="3" fontId="107" fillId="0" borderId="15" xfId="121" applyNumberFormat="1" applyFont="1" applyBorder="1" applyAlignment="1">
      <alignment horizontal="right" indent="2"/>
    </xf>
    <xf numFmtId="49" fontId="108" fillId="0" borderId="15" xfId="620" quotePrefix="1" applyNumberFormat="1" applyFont="1" applyBorder="1" applyAlignment="1">
      <alignment horizontal="right" indent="2"/>
    </xf>
    <xf numFmtId="3" fontId="107" fillId="0" borderId="0" xfId="121" applyNumberFormat="1" applyFont="1" applyAlignment="1">
      <alignment horizontal="right" indent="1"/>
    </xf>
    <xf numFmtId="3" fontId="108" fillId="0" borderId="0" xfId="620" quotePrefix="1" applyNumberFormat="1" applyFont="1" applyAlignment="1">
      <alignment horizontal="right" indent="1"/>
    </xf>
    <xf numFmtId="3" fontId="108" fillId="0" borderId="0" xfId="620" quotePrefix="1" applyNumberFormat="1" applyFont="1" applyAlignment="1">
      <alignment horizontal="right" indent="2"/>
    </xf>
    <xf numFmtId="3" fontId="107" fillId="0" borderId="0" xfId="620" applyNumberFormat="1" applyFont="1" applyAlignment="1">
      <alignment horizontal="right" indent="2"/>
    </xf>
    <xf numFmtId="3" fontId="109" fillId="0" borderId="0" xfId="620" quotePrefix="1" applyNumberFormat="1" applyFont="1" applyAlignment="1">
      <alignment horizontal="right" indent="2"/>
    </xf>
    <xf numFmtId="3" fontId="110" fillId="0" borderId="0" xfId="620" applyNumberFormat="1" applyFont="1"/>
    <xf numFmtId="3" fontId="110" fillId="0" borderId="0" xfId="620" applyNumberFormat="1" applyFont="1" applyAlignment="1">
      <alignment horizontal="right" indent="2"/>
    </xf>
    <xf numFmtId="3" fontId="111" fillId="0" borderId="0" xfId="620" applyNumberFormat="1" applyFont="1" applyAlignment="1">
      <alignment horizontal="right" indent="2"/>
    </xf>
    <xf numFmtId="3" fontId="104" fillId="0" borderId="0" xfId="121" applyNumberFormat="1" applyFont="1" applyAlignment="1">
      <alignment horizontal="right"/>
    </xf>
    <xf numFmtId="3" fontId="109" fillId="0" borderId="0" xfId="620" quotePrefix="1" applyNumberFormat="1" applyFont="1" applyAlignment="1">
      <alignment horizontal="right" indent="1"/>
    </xf>
    <xf numFmtId="3" fontId="104" fillId="0" borderId="0" xfId="121" applyNumberFormat="1" applyFont="1" applyAlignment="1">
      <alignment horizontal="right" indent="2"/>
    </xf>
    <xf numFmtId="3" fontId="104" fillId="0" borderId="0" xfId="620" applyNumberFormat="1" applyFont="1"/>
    <xf numFmtId="0" fontId="109" fillId="0" borderId="14" xfId="620" quotePrefix="1" applyFont="1" applyBorder="1"/>
    <xf numFmtId="0" fontId="104" fillId="0" borderId="14" xfId="620" applyFont="1" applyBorder="1" applyAlignment="1">
      <alignment vertical="top"/>
    </xf>
    <xf numFmtId="0" fontId="105" fillId="0" borderId="14" xfId="620" applyFont="1" applyBorder="1"/>
    <xf numFmtId="0" fontId="112" fillId="0" borderId="0" xfId="620" quotePrefix="1" applyFont="1"/>
    <xf numFmtId="0" fontId="113" fillId="0" borderId="0" xfId="620" applyFont="1" applyAlignment="1">
      <alignment vertical="top"/>
    </xf>
    <xf numFmtId="0" fontId="114" fillId="0" borderId="0" xfId="620" applyFont="1"/>
    <xf numFmtId="0" fontId="114" fillId="0" borderId="0" xfId="620" applyFont="1" applyAlignment="1">
      <alignment horizontal="left" vertical="top"/>
    </xf>
    <xf numFmtId="0" fontId="115" fillId="0" borderId="0" xfId="620" applyFont="1"/>
    <xf numFmtId="0" fontId="113" fillId="0" borderId="0" xfId="620" applyFont="1"/>
    <xf numFmtId="0" fontId="114" fillId="0" borderId="0" xfId="620" applyFont="1" applyAlignment="1">
      <alignment horizontal="center"/>
    </xf>
    <xf numFmtId="0" fontId="106" fillId="54" borderId="0" xfId="620" applyFont="1" applyFill="1"/>
    <xf numFmtId="3" fontId="104" fillId="54" borderId="0" xfId="620" applyNumberFormat="1" applyFont="1" applyFill="1" applyAlignment="1">
      <alignment horizontal="right"/>
    </xf>
    <xf numFmtId="0" fontId="104" fillId="54" borderId="0" xfId="620" applyFont="1" applyFill="1" applyAlignment="1">
      <alignment vertical="top"/>
    </xf>
    <xf numFmtId="0" fontId="104" fillId="54" borderId="0" xfId="620" applyFont="1" applyFill="1" applyAlignment="1">
      <alignment vertical="center"/>
    </xf>
    <xf numFmtId="3" fontId="109" fillId="54" borderId="0" xfId="620" applyNumberFormat="1" applyFont="1" applyFill="1" applyAlignment="1">
      <alignment horizontal="left" vertical="center"/>
    </xf>
    <xf numFmtId="3" fontId="108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0" fontId="104" fillId="54" borderId="14" xfId="620" applyFont="1" applyFill="1" applyBorder="1" applyAlignment="1">
      <alignment vertical="center"/>
    </xf>
    <xf numFmtId="3" fontId="109" fillId="54" borderId="14" xfId="620" applyNumberFormat="1" applyFont="1" applyFill="1" applyBorder="1" applyAlignment="1">
      <alignment horizontal="left" vertical="center"/>
    </xf>
    <xf numFmtId="3" fontId="104" fillId="54" borderId="14" xfId="620" applyNumberFormat="1" applyFont="1" applyFill="1" applyBorder="1" applyAlignment="1">
      <alignment horizontal="right" vertical="center"/>
    </xf>
    <xf numFmtId="0" fontId="105" fillId="0" borderId="0" xfId="620" applyFont="1"/>
    <xf numFmtId="3" fontId="107" fillId="0" borderId="0" xfId="620" applyNumberFormat="1" applyFont="1" applyAlignment="1">
      <alignment horizontal="right"/>
    </xf>
    <xf numFmtId="0" fontId="106" fillId="0" borderId="0" xfId="620" applyFont="1" applyAlignment="1">
      <alignment vertical="top"/>
    </xf>
    <xf numFmtId="0" fontId="105" fillId="0" borderId="0" xfId="620" applyFont="1" applyAlignment="1">
      <alignment horizontal="left"/>
    </xf>
    <xf numFmtId="0" fontId="116" fillId="0" borderId="0" xfId="620" applyFont="1"/>
    <xf numFmtId="0" fontId="106" fillId="0" borderId="0" xfId="620" applyFont="1" applyAlignment="1">
      <alignment horizontal="left"/>
    </xf>
    <xf numFmtId="0" fontId="104" fillId="0" borderId="17" xfId="620" applyFont="1" applyBorder="1"/>
    <xf numFmtId="3" fontId="116" fillId="0" borderId="17" xfId="620" applyNumberFormat="1" applyFont="1" applyBorder="1" applyAlignment="1">
      <alignment horizontal="right"/>
    </xf>
    <xf numFmtId="0" fontId="106" fillId="0" borderId="17" xfId="620" applyFont="1" applyBorder="1" applyAlignment="1">
      <alignment horizontal="left"/>
    </xf>
    <xf numFmtId="0" fontId="117" fillId="0" borderId="17" xfId="620" applyFont="1" applyBorder="1" applyAlignment="1">
      <alignment horizontal="left"/>
    </xf>
    <xf numFmtId="3" fontId="107" fillId="0" borderId="17" xfId="620" applyNumberFormat="1" applyFont="1" applyBorder="1" applyAlignment="1">
      <alignment horizontal="right"/>
    </xf>
    <xf numFmtId="0" fontId="104" fillId="0" borderId="18" xfId="620" applyFont="1" applyBorder="1"/>
    <xf numFmtId="0" fontId="118" fillId="0" borderId="18" xfId="620" applyFont="1" applyBorder="1" applyAlignment="1">
      <alignment horizontal="right"/>
    </xf>
    <xf numFmtId="0" fontId="106" fillId="0" borderId="18" xfId="620" applyFont="1" applyBorder="1" applyAlignment="1">
      <alignment horizontal="left"/>
    </xf>
    <xf numFmtId="3" fontId="107" fillId="0" borderId="18" xfId="620" applyNumberFormat="1" applyFont="1" applyBorder="1" applyAlignment="1">
      <alignment horizontal="right"/>
    </xf>
    <xf numFmtId="3" fontId="119" fillId="0" borderId="14" xfId="620" applyNumberFormat="1" applyFont="1" applyBorder="1" applyAlignment="1">
      <alignment horizontal="right"/>
    </xf>
    <xf numFmtId="0" fontId="116" fillId="0" borderId="14" xfId="620" applyFont="1" applyBorder="1"/>
    <xf numFmtId="3" fontId="107" fillId="0" borderId="14" xfId="620" applyNumberFormat="1" applyFont="1" applyBorder="1" applyAlignment="1">
      <alignment horizontal="right"/>
    </xf>
    <xf numFmtId="0" fontId="69" fillId="0" borderId="0" xfId="620" applyFont="1"/>
    <xf numFmtId="0" fontId="120" fillId="0" borderId="0" xfId="620" quotePrefix="1" applyFont="1"/>
    <xf numFmtId="3" fontId="107" fillId="54" borderId="0" xfId="620" applyNumberFormat="1" applyFont="1" applyFill="1" applyAlignment="1">
      <alignment horizontal="right"/>
    </xf>
    <xf numFmtId="0" fontId="106" fillId="54" borderId="0" xfId="620" applyFont="1" applyFill="1" applyAlignment="1">
      <alignment horizontal="left"/>
    </xf>
    <xf numFmtId="0" fontId="106" fillId="54" borderId="0" xfId="620" applyFont="1" applyFill="1" applyAlignment="1">
      <alignment horizontal="left" vertical="center"/>
    </xf>
    <xf numFmtId="3" fontId="108" fillId="54" borderId="14" xfId="620" applyNumberFormat="1" applyFont="1" applyFill="1" applyBorder="1" applyAlignment="1">
      <alignment horizontal="left" vertical="center"/>
    </xf>
    <xf numFmtId="0" fontId="106" fillId="54" borderId="14" xfId="620" applyFont="1" applyFill="1" applyBorder="1" applyAlignment="1">
      <alignment horizontal="left" vertical="center"/>
    </xf>
    <xf numFmtId="3" fontId="107" fillId="54" borderId="14" xfId="620" applyNumberFormat="1" applyFont="1" applyFill="1" applyBorder="1" applyAlignment="1">
      <alignment horizontal="right" vertical="center"/>
    </xf>
    <xf numFmtId="0" fontId="105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indent="1"/>
    </xf>
    <xf numFmtId="0" fontId="121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16" fillId="0" borderId="0" xfId="121" applyNumberFormat="1" applyFont="1"/>
    <xf numFmtId="3" fontId="116" fillId="0" borderId="0" xfId="620" applyNumberFormat="1" applyFont="1"/>
    <xf numFmtId="3" fontId="102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2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5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0" fillId="0" borderId="0" xfId="620" applyFont="1" applyAlignment="1">
      <alignment horizontal="left" wrapText="1"/>
    </xf>
    <xf numFmtId="0" fontId="34" fillId="55" borderId="0" xfId="620" applyFont="1" applyFill="1"/>
    <xf numFmtId="3" fontId="34" fillId="55" borderId="0" xfId="121" applyNumberFormat="1" applyFont="1" applyFill="1" applyAlignment="1">
      <alignment horizontal="right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3" fontId="108" fillId="0" borderId="0" xfId="121" applyNumberFormat="1" applyFont="1" applyAlignment="1">
      <alignment horizontal="left"/>
    </xf>
    <xf numFmtId="1" fontId="12" fillId="0" borderId="0" xfId="620" applyNumberFormat="1" applyFont="1"/>
    <xf numFmtId="1" fontId="104" fillId="0" borderId="0" xfId="121" applyNumberFormat="1" applyFont="1" applyAlignment="1">
      <alignment horizontal="right"/>
    </xf>
    <xf numFmtId="1" fontId="105" fillId="0" borderId="0" xfId="620" applyNumberFormat="1" applyFont="1"/>
    <xf numFmtId="0" fontId="45" fillId="0" borderId="0" xfId="620" applyFont="1" applyAlignment="1">
      <alignment horizontal="center"/>
    </xf>
    <xf numFmtId="49" fontId="93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3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3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center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84" applyNumberFormat="1" applyFont="1" applyFill="1" applyAlignment="1">
      <alignment horizontal="left"/>
    </xf>
    <xf numFmtId="3" fontId="104" fillId="0" borderId="0" xfId="620" applyNumberFormat="1" applyFont="1" applyFill="1" applyAlignment="1">
      <alignment horizontal="right"/>
    </xf>
    <xf numFmtId="0" fontId="104" fillId="0" borderId="0" xfId="620" applyFont="1" applyFill="1"/>
    <xf numFmtId="0" fontId="105" fillId="0" borderId="0" xfId="620" applyFont="1" applyFill="1"/>
    <xf numFmtId="3" fontId="104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right" indent="1"/>
    </xf>
    <xf numFmtId="3" fontId="107" fillId="0" borderId="0" xfId="620" applyNumberFormat="1" applyFont="1" applyAlignment="1">
      <alignment horizontal="right"/>
    </xf>
    <xf numFmtId="0" fontId="104" fillId="0" borderId="0" xfId="620" applyFont="1"/>
    <xf numFmtId="3" fontId="104" fillId="0" borderId="0" xfId="620" applyNumberFormat="1" applyFont="1" applyAlignment="1">
      <alignment horizontal="right"/>
    </xf>
    <xf numFmtId="171" fontId="116" fillId="0" borderId="0" xfId="620" applyNumberFormat="1" applyFont="1"/>
    <xf numFmtId="171" fontId="104" fillId="0" borderId="0" xfId="620" applyNumberFormat="1" applyFont="1"/>
    <xf numFmtId="0" fontId="116" fillId="0" borderId="0" xfId="620" applyFont="1"/>
    <xf numFmtId="0" fontId="12" fillId="0" borderId="0" xfId="620" applyFont="1"/>
    <xf numFmtId="3" fontId="107" fillId="0" borderId="0" xfId="620" applyNumberFormat="1" applyFont="1" applyAlignment="1">
      <alignment horizontal="right"/>
    </xf>
    <xf numFmtId="0" fontId="104" fillId="0" borderId="0" xfId="620" applyFont="1"/>
    <xf numFmtId="3" fontId="104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3" fillId="0" borderId="0" xfId="684" applyNumberFormat="1" applyFont="1" applyFill="1" applyAlignment="1">
      <alignment horizontal="left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3" fontId="104" fillId="0" borderId="14" xfId="620" applyNumberFormat="1" applyFont="1" applyBorder="1" applyAlignment="1">
      <alignment vertical="top"/>
    </xf>
    <xf numFmtId="3" fontId="105" fillId="0" borderId="14" xfId="620" applyNumberFormat="1" applyFont="1" applyBorder="1"/>
    <xf numFmtId="3" fontId="105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4" fillId="0" borderId="0" xfId="620" applyNumberFormat="1" applyFont="1" applyFill="1"/>
    <xf numFmtId="166" fontId="12" fillId="0" borderId="0" xfId="620" applyNumberFormat="1" applyFont="1"/>
    <xf numFmtId="49" fontId="107" fillId="0" borderId="0" xfId="620" applyNumberFormat="1" applyFont="1" applyFill="1" applyAlignment="1">
      <alignment horizontal="left"/>
    </xf>
    <xf numFmtId="49" fontId="108" fillId="0" borderId="0" xfId="620" applyNumberFormat="1" applyFont="1" applyFill="1" applyAlignment="1">
      <alignment horizontal="left"/>
    </xf>
    <xf numFmtId="3" fontId="107" fillId="0" borderId="0" xfId="121" applyNumberFormat="1" applyFont="1" applyFill="1" applyAlignment="1">
      <alignment horizontal="right"/>
    </xf>
    <xf numFmtId="3" fontId="108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3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4" fillId="0" borderId="0" xfId="620" applyNumberFormat="1" applyFont="1" applyFill="1" applyAlignment="1">
      <alignment vertical="top" wrapText="1"/>
    </xf>
    <xf numFmtId="3" fontId="93" fillId="0" borderId="0" xfId="0" applyNumberFormat="1" applyFont="1" applyBorder="1" applyAlignment="1">
      <alignment wrapText="1"/>
    </xf>
    <xf numFmtId="3" fontId="93" fillId="0" borderId="0" xfId="0" applyNumberFormat="1" applyFont="1" applyFill="1" applyBorder="1" applyAlignment="1">
      <alignment wrapText="1"/>
    </xf>
    <xf numFmtId="3" fontId="104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06" fillId="54" borderId="19" xfId="620" applyFont="1" applyFill="1" applyBorder="1" applyAlignment="1">
      <alignment horizontal="center" vertical="center"/>
    </xf>
    <xf numFmtId="0" fontId="122" fillId="54" borderId="19" xfId="620" applyFont="1" applyFill="1" applyBorder="1" applyAlignment="1">
      <alignment horizontal="center" vertical="top"/>
    </xf>
    <xf numFmtId="3" fontId="104" fillId="54" borderId="20" xfId="620" applyNumberFormat="1" applyFont="1" applyFill="1" applyBorder="1" applyAlignment="1">
      <alignment horizontal="right"/>
    </xf>
    <xf numFmtId="3" fontId="104" fillId="54" borderId="19" xfId="620" applyNumberFormat="1" applyFont="1" applyFill="1" applyBorder="1" applyAlignment="1">
      <alignment horizontal="right"/>
    </xf>
    <xf numFmtId="3" fontId="104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07" fillId="0" borderId="0" xfId="620" applyNumberFormat="1" applyFont="1" applyBorder="1" applyAlignment="1">
      <alignment horizontal="right"/>
    </xf>
    <xf numFmtId="3" fontId="107" fillId="54" borderId="19" xfId="620" applyNumberFormat="1" applyFont="1" applyFill="1" applyBorder="1" applyAlignment="1">
      <alignment horizontal="right"/>
    </xf>
    <xf numFmtId="3" fontId="107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05" fillId="0" borderId="0" xfId="620" applyNumberFormat="1" applyFont="1" applyFill="1" applyBorder="1"/>
    <xf numFmtId="166" fontId="93" fillId="0" borderId="15" xfId="121" applyNumberFormat="1" applyFont="1" applyFill="1" applyBorder="1" applyAlignment="1">
      <alignment horizontal="right" wrapText="1" indent="1"/>
    </xf>
    <xf numFmtId="166" fontId="93" fillId="0" borderId="15" xfId="121" applyNumberFormat="1" applyFont="1" applyFill="1" applyBorder="1" applyAlignment="1">
      <alignment horizontal="right" wrapText="1" indent="2"/>
    </xf>
    <xf numFmtId="3" fontId="104" fillId="54" borderId="0" xfId="620" applyNumberFormat="1" applyFont="1" applyFill="1" applyBorder="1" applyAlignment="1">
      <alignment horizontal="right"/>
    </xf>
    <xf numFmtId="1" fontId="110" fillId="54" borderId="0" xfId="620" applyNumberFormat="1" applyFont="1" applyFill="1" applyAlignment="1">
      <alignment horizontal="center" vertical="center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5" fillId="0" borderId="14" xfId="121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167" fontId="21" fillId="0" borderId="0" xfId="620" applyNumberFormat="1" applyFont="1" applyAlignment="1">
      <alignment horizontal="center" vertic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101" fillId="0" borderId="0" xfId="620" applyFont="1" applyAlignment="1">
      <alignment horizontal="left" vertical="top" wrapText="1"/>
    </xf>
    <xf numFmtId="0" fontId="100" fillId="0" borderId="0" xfId="620" applyFont="1" applyAlignment="1">
      <alignment horizontal="left" wrapText="1"/>
    </xf>
    <xf numFmtId="0" fontId="100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4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05" fillId="54" borderId="0" xfId="620" applyFont="1" applyFill="1" applyAlignment="1">
      <alignment horizontal="center"/>
    </xf>
    <xf numFmtId="0" fontId="106" fillId="54" borderId="19" xfId="620" applyFont="1" applyFill="1" applyBorder="1" applyAlignment="1">
      <alignment horizontal="center" vertical="top"/>
    </xf>
    <xf numFmtId="0" fontId="106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06" fillId="54" borderId="19" xfId="620" applyFont="1" applyFill="1" applyBorder="1" applyAlignment="1">
      <alignment horizontal="center" vertical="center"/>
    </xf>
    <xf numFmtId="0" fontId="122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39227</xdr:rowOff>
    </xdr:from>
    <xdr:to>
      <xdr:col>10</xdr:col>
      <xdr:colOff>763874</xdr:colOff>
      <xdr:row>54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50</xdr:row>
      <xdr:rowOff>208295</xdr:rowOff>
    </xdr:from>
    <xdr:to>
      <xdr:col>33</xdr:col>
      <xdr:colOff>123823</xdr:colOff>
      <xdr:row>59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52</xdr:row>
      <xdr:rowOff>114300</xdr:rowOff>
    </xdr:from>
    <xdr:to>
      <xdr:col>28</xdr:col>
      <xdr:colOff>685800</xdr:colOff>
      <xdr:row>53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55</xdr:row>
      <xdr:rowOff>71426</xdr:rowOff>
    </xdr:from>
    <xdr:to>
      <xdr:col>20</xdr:col>
      <xdr:colOff>430564</xdr:colOff>
      <xdr:row>57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727645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57</xdr:row>
      <xdr:rowOff>133342</xdr:rowOff>
    </xdr:from>
    <xdr:to>
      <xdr:col>18</xdr:col>
      <xdr:colOff>563948</xdr:colOff>
      <xdr:row>58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51</xdr:row>
      <xdr:rowOff>9525</xdr:rowOff>
    </xdr:from>
    <xdr:to>
      <xdr:col>22</xdr:col>
      <xdr:colOff>614887</xdr:colOff>
      <xdr:row>58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16</xdr:col>
      <xdr:colOff>11907</xdr:colOff>
      <xdr:row>19</xdr:row>
      <xdr:rowOff>59530</xdr:rowOff>
    </xdr:from>
    <xdr:to>
      <xdr:col>16</xdr:col>
      <xdr:colOff>69057</xdr:colOff>
      <xdr:row>21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19</xdr:row>
      <xdr:rowOff>57152</xdr:rowOff>
    </xdr:from>
    <xdr:to>
      <xdr:col>18</xdr:col>
      <xdr:colOff>90488</xdr:colOff>
      <xdr:row>21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22</xdr:row>
      <xdr:rowOff>92871</xdr:rowOff>
    </xdr:from>
    <xdr:to>
      <xdr:col>16</xdr:col>
      <xdr:colOff>66673</xdr:colOff>
      <xdr:row>24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22</xdr:row>
      <xdr:rowOff>47628</xdr:rowOff>
    </xdr:from>
    <xdr:to>
      <xdr:col>18</xdr:col>
      <xdr:colOff>92868</xdr:colOff>
      <xdr:row>24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25</xdr:row>
      <xdr:rowOff>47629</xdr:rowOff>
    </xdr:from>
    <xdr:to>
      <xdr:col>18</xdr:col>
      <xdr:colOff>80962</xdr:colOff>
      <xdr:row>27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25</xdr:row>
      <xdr:rowOff>71441</xdr:rowOff>
    </xdr:from>
    <xdr:to>
      <xdr:col>16</xdr:col>
      <xdr:colOff>69056</xdr:colOff>
      <xdr:row>27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28</xdr:row>
      <xdr:rowOff>69057</xdr:rowOff>
    </xdr:from>
    <xdr:to>
      <xdr:col>16</xdr:col>
      <xdr:colOff>78584</xdr:colOff>
      <xdr:row>30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28</xdr:row>
      <xdr:rowOff>54773</xdr:rowOff>
    </xdr:from>
    <xdr:to>
      <xdr:col>18</xdr:col>
      <xdr:colOff>88113</xdr:colOff>
      <xdr:row>30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32</xdr:row>
      <xdr:rowOff>61908</xdr:rowOff>
    </xdr:from>
    <xdr:to>
      <xdr:col>16</xdr:col>
      <xdr:colOff>57150</xdr:colOff>
      <xdr:row>34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32</xdr:row>
      <xdr:rowOff>71436</xdr:rowOff>
    </xdr:from>
    <xdr:to>
      <xdr:col>18</xdr:col>
      <xdr:colOff>66679</xdr:colOff>
      <xdr:row>34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35</xdr:row>
      <xdr:rowOff>59530</xdr:rowOff>
    </xdr:from>
    <xdr:to>
      <xdr:col>16</xdr:col>
      <xdr:colOff>57150</xdr:colOff>
      <xdr:row>37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35</xdr:row>
      <xdr:rowOff>69058</xdr:rowOff>
    </xdr:from>
    <xdr:to>
      <xdr:col>18</xdr:col>
      <xdr:colOff>66679</xdr:colOff>
      <xdr:row>37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38</xdr:row>
      <xdr:rowOff>59535</xdr:rowOff>
    </xdr:from>
    <xdr:to>
      <xdr:col>16</xdr:col>
      <xdr:colOff>45719</xdr:colOff>
      <xdr:row>40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38</xdr:row>
      <xdr:rowOff>59530</xdr:rowOff>
    </xdr:from>
    <xdr:to>
      <xdr:col>18</xdr:col>
      <xdr:colOff>45719</xdr:colOff>
      <xdr:row>40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41</xdr:row>
      <xdr:rowOff>83352</xdr:rowOff>
    </xdr:from>
    <xdr:to>
      <xdr:col>16</xdr:col>
      <xdr:colOff>45720</xdr:colOff>
      <xdr:row>43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41</xdr:row>
      <xdr:rowOff>83347</xdr:rowOff>
    </xdr:from>
    <xdr:to>
      <xdr:col>18</xdr:col>
      <xdr:colOff>45720</xdr:colOff>
      <xdr:row>43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45</xdr:row>
      <xdr:rowOff>95253</xdr:rowOff>
    </xdr:from>
    <xdr:to>
      <xdr:col>16</xdr:col>
      <xdr:colOff>45719</xdr:colOff>
      <xdr:row>47</xdr:row>
      <xdr:rowOff>190504</xdr:rowOff>
    </xdr:to>
    <xdr:sp macro="" textlink="">
      <xdr:nvSpPr>
        <xdr:cNvPr id="6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55972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45</xdr:row>
      <xdr:rowOff>107154</xdr:rowOff>
    </xdr:from>
    <xdr:to>
      <xdr:col>18</xdr:col>
      <xdr:colOff>45719</xdr:colOff>
      <xdr:row>47</xdr:row>
      <xdr:rowOff>202405</xdr:rowOff>
    </xdr:to>
    <xdr:sp macro="" textlink="">
      <xdr:nvSpPr>
        <xdr:cNvPr id="6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966787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117</xdr:row>
      <xdr:rowOff>53968</xdr:rowOff>
    </xdr:from>
    <xdr:to>
      <xdr:col>20</xdr:col>
      <xdr:colOff>197909</xdr:colOff>
      <xdr:row>124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117</xdr:row>
      <xdr:rowOff>44442</xdr:rowOff>
    </xdr:from>
    <xdr:to>
      <xdr:col>6</xdr:col>
      <xdr:colOff>19013</xdr:colOff>
      <xdr:row>124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80281</xdr:colOff>
      <xdr:row>38</xdr:row>
      <xdr:rowOff>49608</xdr:rowOff>
    </xdr:from>
    <xdr:to>
      <xdr:col>19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topLeftCell="B1" zoomScale="80" zoomScaleSheetLayoutView="80" workbookViewId="0">
      <pane xSplit="2" ySplit="12" topLeftCell="D34" activePane="bottomRight" state="frozen"/>
      <selection activeCell="R81" sqref="R81"/>
      <selection pane="topRight" activeCell="R81" sqref="R81"/>
      <selection pane="bottomLeft" activeCell="R81" sqref="R81"/>
      <selection pane="bottomRight" activeCell="E63" sqref="E63"/>
    </sheetView>
  </sheetViews>
  <sheetFormatPr defaultRowHeight="14.25"/>
  <cols>
    <col min="1" max="1" width="1.28515625" style="95" hidden="1" customWidth="1"/>
    <col min="2" max="2" width="6.5703125" style="95" customWidth="1"/>
    <col min="3" max="3" width="1.5703125" style="95" customWidth="1"/>
    <col min="4" max="4" width="28.5703125" style="95" customWidth="1"/>
    <col min="5" max="5" width="11.5703125" style="95" customWidth="1"/>
    <col min="6" max="6" width="1.5703125" style="95" customWidth="1"/>
    <col min="7" max="7" width="13.7109375" style="95" customWidth="1"/>
    <col min="8" max="8" width="13.140625" style="95" customWidth="1"/>
    <col min="9" max="9" width="1.7109375" style="95" customWidth="1"/>
    <col min="10" max="10" width="10.85546875" style="95" customWidth="1"/>
    <col min="11" max="11" width="12.140625" style="95" customWidth="1"/>
    <col min="12" max="12" width="1.42578125" style="95" customWidth="1"/>
    <col min="13" max="13" width="2" style="95" customWidth="1"/>
    <col min="14" max="14" width="6.85546875" style="95" customWidth="1"/>
    <col min="15" max="15" width="1.85546875" style="95" customWidth="1"/>
    <col min="16" max="16" width="9" style="95" customWidth="1"/>
    <col min="17" max="17" width="14" style="95" customWidth="1"/>
    <col min="18" max="18" width="5.28515625" style="95" customWidth="1"/>
    <col min="19" max="19" width="12.7109375" style="95" customWidth="1"/>
    <col min="20" max="20" width="2.7109375" style="95" customWidth="1"/>
    <col min="21" max="21" width="11.5703125" style="95" customWidth="1"/>
    <col min="22" max="22" width="3.7109375" style="95" customWidth="1"/>
    <col min="23" max="23" width="11.7109375" style="95" customWidth="1"/>
    <col min="24" max="24" width="2.7109375" style="95" customWidth="1"/>
    <col min="25" max="25" width="5.42578125" style="95" customWidth="1"/>
    <col min="26" max="26" width="14.140625" style="95" customWidth="1"/>
    <col min="27" max="28" width="2.28515625" style="95" customWidth="1"/>
    <col min="29" max="29" width="12.7109375" style="97" hidden="1" customWidth="1"/>
    <col min="30" max="30" width="2.28515625" style="95" hidden="1" customWidth="1"/>
    <col min="31" max="31" width="12.7109375" style="95" hidden="1" customWidth="1"/>
    <col min="32" max="32" width="2.28515625" style="95" hidden="1" customWidth="1"/>
    <col min="33" max="33" width="12.7109375" style="95" hidden="1" customWidth="1"/>
    <col min="34" max="16384" width="9.140625" style="95"/>
  </cols>
  <sheetData>
    <row r="1" spans="1:33" s="4" customFormat="1" ht="20.100000000000001" customHeight="1">
      <c r="A1" s="1"/>
      <c r="B1" s="395">
        <v>4.0999999999999996</v>
      </c>
      <c r="C1" s="395"/>
      <c r="D1" s="100" t="s">
        <v>71</v>
      </c>
      <c r="E1" s="2"/>
      <c r="F1" s="2"/>
      <c r="G1" s="2"/>
      <c r="H1" s="2"/>
      <c r="I1" s="2"/>
      <c r="J1" s="2"/>
      <c r="K1" s="2"/>
      <c r="L1" s="2"/>
      <c r="M1" s="1"/>
      <c r="N1" s="395">
        <v>4.0999999999999996</v>
      </c>
      <c r="O1" s="395"/>
      <c r="P1" s="100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395"/>
      <c r="C2" s="395"/>
      <c r="D2" s="101" t="s">
        <v>72</v>
      </c>
      <c r="E2" s="5"/>
      <c r="F2" s="5"/>
      <c r="G2" s="5"/>
      <c r="H2" s="5"/>
      <c r="I2" s="5"/>
      <c r="J2" s="5"/>
      <c r="K2" s="5"/>
      <c r="L2" s="5"/>
      <c r="M2" s="5"/>
      <c r="N2" s="395"/>
      <c r="O2" s="395"/>
      <c r="P2" s="101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13"/>
      <c r="AD4" s="231"/>
    </row>
    <row r="5" spans="1:33" s="12" customFormat="1" ht="15" customHeight="1">
      <c r="B5" s="231"/>
      <c r="C5" s="231"/>
      <c r="D5" s="231"/>
      <c r="E5" s="394" t="s">
        <v>82</v>
      </c>
      <c r="F5" s="394"/>
      <c r="G5" s="394"/>
      <c r="H5" s="394"/>
      <c r="I5" s="394"/>
      <c r="J5" s="394"/>
      <c r="K5" s="394"/>
      <c r="L5" s="235"/>
      <c r="Q5" s="396" t="s">
        <v>83</v>
      </c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</row>
    <row r="6" spans="1:33" s="12" customFormat="1" ht="15" customHeight="1">
      <c r="B6" s="258" t="s">
        <v>4</v>
      </c>
      <c r="C6" s="258"/>
      <c r="D6" s="231"/>
      <c r="E6" s="397"/>
      <c r="F6" s="397"/>
      <c r="G6" s="397"/>
      <c r="H6" s="397"/>
      <c r="I6" s="397"/>
      <c r="J6" s="397"/>
      <c r="K6" s="397"/>
      <c r="L6" s="279"/>
      <c r="N6" s="398" t="s">
        <v>4</v>
      </c>
      <c r="O6" s="398"/>
      <c r="P6" s="398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</row>
    <row r="7" spans="1:33" s="14" customFormat="1" ht="22.5" customHeight="1">
      <c r="B7" s="259" t="s">
        <v>5</v>
      </c>
      <c r="C7" s="259"/>
      <c r="E7" s="391" t="s">
        <v>37</v>
      </c>
      <c r="F7" s="391"/>
      <c r="G7" s="12"/>
      <c r="H7" s="391" t="s">
        <v>32</v>
      </c>
      <c r="I7" s="391"/>
      <c r="J7" s="12"/>
      <c r="K7" s="394" t="s">
        <v>26</v>
      </c>
      <c r="L7" s="394"/>
      <c r="N7" s="386" t="s">
        <v>5</v>
      </c>
      <c r="O7" s="386"/>
      <c r="P7" s="386"/>
      <c r="Q7" s="235" t="s">
        <v>21</v>
      </c>
      <c r="R7" s="235"/>
      <c r="S7" s="15" t="s">
        <v>2</v>
      </c>
      <c r="T7" s="231"/>
      <c r="U7" s="235" t="s">
        <v>84</v>
      </c>
      <c r="V7" s="235"/>
      <c r="W7" s="235" t="s">
        <v>85</v>
      </c>
      <c r="X7" s="235"/>
      <c r="Y7" s="235"/>
      <c r="Z7" s="235" t="s">
        <v>133</v>
      </c>
      <c r="AA7" s="16"/>
      <c r="AB7" s="16"/>
      <c r="AC7" s="17" t="s">
        <v>86</v>
      </c>
      <c r="AD7" s="18"/>
      <c r="AE7" s="235" t="s">
        <v>33</v>
      </c>
      <c r="AG7" s="235" t="s">
        <v>35</v>
      </c>
    </row>
    <row r="8" spans="1:33" s="14" customFormat="1" ht="15" customHeight="1">
      <c r="E8" s="19"/>
      <c r="F8" s="19"/>
      <c r="H8" s="392" t="s">
        <v>36</v>
      </c>
      <c r="I8" s="392"/>
      <c r="K8" s="19"/>
      <c r="L8" s="19"/>
      <c r="Q8" s="20" t="s">
        <v>78</v>
      </c>
      <c r="R8" s="19"/>
      <c r="S8" s="19" t="s">
        <v>12</v>
      </c>
      <c r="T8" s="21"/>
      <c r="U8" s="21"/>
      <c r="V8" s="331"/>
      <c r="W8" s="19"/>
      <c r="X8" s="19"/>
      <c r="Y8" s="19"/>
      <c r="Z8" s="235" t="s">
        <v>134</v>
      </c>
      <c r="AA8" s="22"/>
      <c r="AB8" s="23"/>
      <c r="AC8" s="24"/>
      <c r="AD8" s="25"/>
      <c r="AG8" s="22"/>
    </row>
    <row r="9" spans="1:33" s="12" customFormat="1" ht="15" customHeight="1">
      <c r="E9" s="261" t="s">
        <v>24</v>
      </c>
      <c r="F9" s="261"/>
      <c r="H9" s="393" t="s">
        <v>25</v>
      </c>
      <c r="I9" s="393"/>
      <c r="K9" s="393" t="s">
        <v>27</v>
      </c>
      <c r="L9" s="393"/>
      <c r="Q9" s="261" t="s">
        <v>22</v>
      </c>
      <c r="R9" s="261"/>
      <c r="S9" s="261" t="s">
        <v>3</v>
      </c>
      <c r="T9" s="231"/>
      <c r="U9" s="261" t="s">
        <v>130</v>
      </c>
      <c r="V9" s="261"/>
      <c r="W9" s="261" t="s">
        <v>131</v>
      </c>
      <c r="X9" s="261"/>
      <c r="Y9" s="261"/>
      <c r="Z9" s="261" t="s">
        <v>23</v>
      </c>
      <c r="AA9" s="22"/>
      <c r="AB9" s="22"/>
      <c r="AC9" s="26" t="s">
        <v>28</v>
      </c>
      <c r="AD9" s="18"/>
      <c r="AE9" s="261" t="s">
        <v>1</v>
      </c>
      <c r="AF9" s="14"/>
      <c r="AG9" s="261" t="s">
        <v>34</v>
      </c>
    </row>
    <row r="10" spans="1:33" s="12" customFormat="1" ht="15" customHeight="1">
      <c r="E10" s="16"/>
      <c r="P10" s="16"/>
      <c r="Q10" s="261" t="s">
        <v>77</v>
      </c>
      <c r="S10" s="261" t="s">
        <v>79</v>
      </c>
      <c r="Z10" s="261" t="s">
        <v>132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87</v>
      </c>
      <c r="C13" s="35"/>
      <c r="D13" s="35"/>
      <c r="E13" s="72">
        <v>740.5</v>
      </c>
      <c r="F13" s="49"/>
      <c r="G13" s="48"/>
      <c r="H13" s="276">
        <v>19919.3</v>
      </c>
      <c r="I13" s="49"/>
      <c r="J13" s="49"/>
      <c r="K13" s="276">
        <v>4951</v>
      </c>
      <c r="L13" s="49"/>
      <c r="N13" s="35" t="s">
        <v>87</v>
      </c>
      <c r="O13" s="137"/>
      <c r="P13" s="35"/>
      <c r="Q13" s="138">
        <v>1029</v>
      </c>
      <c r="R13" s="138"/>
      <c r="S13" s="140">
        <v>9870</v>
      </c>
      <c r="T13" s="138"/>
      <c r="U13" s="140">
        <v>19400</v>
      </c>
      <c r="V13" s="141"/>
      <c r="W13" s="71">
        <v>1671</v>
      </c>
      <c r="X13" s="71"/>
      <c r="Y13" s="70"/>
      <c r="Z13" s="71">
        <v>50545</v>
      </c>
      <c r="AA13" s="69"/>
      <c r="AB13" s="69"/>
      <c r="AC13" s="142"/>
      <c r="AD13" s="137"/>
      <c r="AE13" s="143"/>
      <c r="AF13" s="69"/>
      <c r="AG13" s="70"/>
    </row>
    <row r="14" spans="1:33" s="34" customFormat="1" ht="18" customHeight="1">
      <c r="B14" s="35" t="s">
        <v>122</v>
      </c>
      <c r="C14" s="35"/>
      <c r="D14" s="35"/>
      <c r="E14" s="72">
        <v>603.29999999999995</v>
      </c>
      <c r="F14" s="278"/>
      <c r="G14" s="48"/>
      <c r="H14" s="275">
        <v>19516</v>
      </c>
      <c r="I14" s="278"/>
      <c r="J14" s="267"/>
      <c r="K14" s="276">
        <v>4859.3999999999996</v>
      </c>
      <c r="L14" s="278"/>
      <c r="N14" s="35" t="s">
        <v>122</v>
      </c>
      <c r="O14" s="137"/>
      <c r="P14" s="35"/>
      <c r="Q14" s="138">
        <v>827</v>
      </c>
      <c r="R14" s="138"/>
      <c r="S14" s="140">
        <v>11068</v>
      </c>
      <c r="T14" s="138"/>
      <c r="U14" s="140">
        <v>21164.28</v>
      </c>
      <c r="V14" s="141"/>
      <c r="W14" s="71">
        <v>1697</v>
      </c>
      <c r="X14" s="71"/>
      <c r="Y14" s="70"/>
      <c r="Z14" s="71">
        <v>69112</v>
      </c>
      <c r="AA14" s="69"/>
      <c r="AB14" s="69"/>
      <c r="AC14" s="142"/>
      <c r="AD14" s="137"/>
      <c r="AE14" s="143"/>
      <c r="AF14" s="69"/>
      <c r="AG14" s="70"/>
    </row>
    <row r="15" spans="1:33" s="263" customFormat="1" ht="18" customHeight="1">
      <c r="B15" s="292" t="s">
        <v>124</v>
      </c>
      <c r="C15" s="292"/>
      <c r="D15" s="292"/>
      <c r="E15" s="280">
        <v>639.83000000000004</v>
      </c>
      <c r="F15" s="345"/>
      <c r="G15" s="346"/>
      <c r="H15" s="351">
        <v>19858.330999999998</v>
      </c>
      <c r="I15" s="345"/>
      <c r="J15" s="352"/>
      <c r="K15" s="283">
        <v>4891.9379999999992</v>
      </c>
      <c r="L15" s="345"/>
      <c r="M15" s="291"/>
      <c r="N15" s="292" t="s">
        <v>124</v>
      </c>
      <c r="O15" s="293"/>
      <c r="P15" s="292"/>
      <c r="Q15" s="348">
        <v>1017.41</v>
      </c>
      <c r="R15" s="348"/>
      <c r="S15" s="347">
        <v>14431.138000000001</v>
      </c>
      <c r="T15" s="348"/>
      <c r="U15" s="347">
        <v>15223.769999999999</v>
      </c>
      <c r="V15" s="349"/>
      <c r="W15" s="350">
        <v>1738</v>
      </c>
      <c r="X15" s="350"/>
      <c r="Y15" s="287"/>
      <c r="Z15" s="350">
        <v>83922.862999999998</v>
      </c>
      <c r="AA15" s="286"/>
      <c r="AB15" s="286"/>
      <c r="AC15" s="337"/>
      <c r="AD15" s="335"/>
      <c r="AE15" s="338"/>
      <c r="AF15" s="264"/>
      <c r="AG15" s="336"/>
    </row>
    <row r="16" spans="1:33" s="263" customFormat="1" ht="18" customHeight="1">
      <c r="B16" s="292" t="s">
        <v>140</v>
      </c>
      <c r="C16" s="292"/>
      <c r="D16" s="292"/>
      <c r="E16" s="280">
        <v>514.70000000000005</v>
      </c>
      <c r="F16" s="364"/>
      <c r="G16" s="291"/>
      <c r="H16" s="351">
        <v>19136.647999999997</v>
      </c>
      <c r="I16" s="345"/>
      <c r="J16" s="291"/>
      <c r="K16" s="283">
        <v>4702.549</v>
      </c>
      <c r="L16" s="345"/>
      <c r="M16" s="291"/>
      <c r="N16" s="292" t="s">
        <v>140</v>
      </c>
      <c r="O16" s="293"/>
      <c r="P16" s="292"/>
      <c r="Q16" s="348">
        <v>705.77</v>
      </c>
      <c r="R16" s="348"/>
      <c r="S16" s="347">
        <v>12159.9</v>
      </c>
      <c r="T16" s="348"/>
      <c r="U16" s="347">
        <v>16231.080000000002</v>
      </c>
      <c r="V16" s="349"/>
      <c r="W16" s="350">
        <v>1353.9813000000004</v>
      </c>
      <c r="X16" s="350"/>
      <c r="Y16" s="287"/>
      <c r="Z16" s="350">
        <v>82104.215509999995</v>
      </c>
      <c r="AA16" s="286"/>
      <c r="AB16" s="286"/>
      <c r="AC16" s="337"/>
      <c r="AD16" s="335"/>
      <c r="AE16" s="338"/>
      <c r="AF16" s="264"/>
      <c r="AG16" s="336"/>
    </row>
    <row r="17" spans="1:33" s="263" customFormat="1" ht="18" customHeight="1">
      <c r="B17" s="292" t="s">
        <v>144</v>
      </c>
      <c r="C17" s="292"/>
      <c r="D17" s="292"/>
      <c r="E17" s="280">
        <v>469.7</v>
      </c>
      <c r="F17" s="364"/>
      <c r="G17" s="291"/>
      <c r="H17" s="351">
        <v>18112.919999999998</v>
      </c>
      <c r="I17" s="345"/>
      <c r="J17" s="291"/>
      <c r="K17" s="283">
        <v>4415.9310000000005</v>
      </c>
      <c r="L17" s="345"/>
      <c r="M17" s="291"/>
      <c r="N17" s="292" t="s">
        <v>144</v>
      </c>
      <c r="O17" s="293"/>
      <c r="P17" s="292"/>
      <c r="Q17" s="348">
        <v>537.56999999999994</v>
      </c>
      <c r="R17" s="348"/>
      <c r="S17" s="347">
        <v>13262.392000000002</v>
      </c>
      <c r="T17" s="348"/>
      <c r="U17" s="347">
        <v>11683.230000000001</v>
      </c>
      <c r="V17" s="349"/>
      <c r="W17" s="350">
        <v>1295.6318200000001</v>
      </c>
      <c r="X17" s="350"/>
      <c r="Y17" s="287"/>
      <c r="Z17" s="350">
        <v>72390.907999999996</v>
      </c>
      <c r="AA17" s="286"/>
      <c r="AB17" s="286"/>
      <c r="AC17" s="337"/>
      <c r="AD17" s="335"/>
      <c r="AE17" s="338"/>
      <c r="AF17" s="264"/>
      <c r="AG17" s="336"/>
    </row>
    <row r="18" spans="1:33" s="34" customFormat="1" ht="9.9499999999999993" customHeight="1">
      <c r="A18" s="50"/>
      <c r="B18" s="51"/>
      <c r="C18" s="51"/>
      <c r="D18" s="51"/>
      <c r="E18" s="277"/>
      <c r="F18" s="381"/>
      <c r="G18" s="382"/>
      <c r="H18" s="277"/>
      <c r="I18" s="53"/>
      <c r="J18" s="52"/>
      <c r="K18" s="277"/>
      <c r="L18" s="53"/>
      <c r="M18" s="54"/>
      <c r="N18" s="51"/>
      <c r="O18" s="55"/>
      <c r="P18" s="51"/>
      <c r="Q18" s="56"/>
      <c r="R18" s="57"/>
      <c r="S18" s="58"/>
      <c r="T18" s="59"/>
      <c r="U18" s="60"/>
      <c r="V18" s="60"/>
      <c r="W18" s="61"/>
      <c r="X18" s="61"/>
      <c r="Y18" s="60"/>
      <c r="Z18" s="61"/>
      <c r="AA18" s="62"/>
      <c r="AB18" s="62"/>
      <c r="AC18" s="63"/>
      <c r="AD18" s="55"/>
      <c r="AE18" s="64"/>
      <c r="AF18" s="62"/>
      <c r="AG18" s="60"/>
    </row>
    <row r="19" spans="1:33" s="34" customFormat="1" ht="9.9499999999999993" customHeight="1">
      <c r="B19" s="39"/>
      <c r="C19" s="39"/>
      <c r="D19" s="39"/>
      <c r="E19" s="275"/>
      <c r="F19" s="41"/>
      <c r="G19" s="40"/>
      <c r="H19" s="275"/>
      <c r="I19" s="41"/>
      <c r="J19" s="40"/>
      <c r="K19" s="275"/>
      <c r="L19" s="41"/>
      <c r="M19" s="42"/>
      <c r="N19" s="39"/>
      <c r="O19" s="39"/>
      <c r="P19" s="39"/>
      <c r="Q19" s="43"/>
      <c r="R19" s="65"/>
      <c r="S19" s="44"/>
      <c r="T19" s="46"/>
      <c r="U19" s="44"/>
      <c r="V19" s="44"/>
      <c r="W19" s="66"/>
      <c r="X19" s="66"/>
      <c r="Y19" s="44"/>
      <c r="Z19" s="45"/>
      <c r="AA19" s="46"/>
      <c r="AB19" s="46"/>
      <c r="AC19" s="67"/>
      <c r="AD19" s="68"/>
      <c r="AE19" s="47"/>
      <c r="AF19" s="46"/>
      <c r="AG19" s="44"/>
    </row>
    <row r="20" spans="1:33" s="263" customFormat="1" ht="18" customHeight="1">
      <c r="B20" s="292" t="s">
        <v>140</v>
      </c>
      <c r="C20" s="292"/>
      <c r="D20" s="292" t="s">
        <v>20</v>
      </c>
      <c r="E20" s="280">
        <v>66.3</v>
      </c>
      <c r="F20" s="281"/>
      <c r="G20" s="282"/>
      <c r="H20" s="320">
        <v>1171.5340000000001</v>
      </c>
      <c r="I20" s="321"/>
      <c r="J20" s="284"/>
      <c r="K20" s="285">
        <v>286.90899999999999</v>
      </c>
      <c r="L20" s="321"/>
      <c r="M20" s="291"/>
      <c r="N20" s="292" t="s">
        <v>140</v>
      </c>
      <c r="O20" s="292"/>
      <c r="P20" s="292" t="s">
        <v>20</v>
      </c>
      <c r="Q20" s="303"/>
      <c r="R20" s="302"/>
      <c r="S20" s="303"/>
      <c r="T20" s="288"/>
      <c r="U20" s="303">
        <v>1201.96</v>
      </c>
      <c r="V20" s="303"/>
      <c r="W20" s="300">
        <v>155</v>
      </c>
      <c r="X20" s="300"/>
      <c r="Y20" s="303"/>
      <c r="Z20" s="300">
        <v>7146</v>
      </c>
      <c r="AA20" s="302"/>
      <c r="AB20" s="302"/>
      <c r="AC20" s="355"/>
      <c r="AD20" s="354"/>
      <c r="AE20" s="356"/>
      <c r="AF20" s="354"/>
      <c r="AG20" s="355"/>
    </row>
    <row r="21" spans="1:33" s="263" customFormat="1" ht="18" customHeight="1">
      <c r="B21" s="292"/>
      <c r="C21" s="292"/>
      <c r="D21" s="315" t="s">
        <v>6</v>
      </c>
      <c r="E21" s="280">
        <v>49.9</v>
      </c>
      <c r="F21" s="281"/>
      <c r="G21" s="282"/>
      <c r="H21" s="320">
        <v>1288.5150000000001</v>
      </c>
      <c r="I21" s="321"/>
      <c r="J21" s="284"/>
      <c r="K21" s="285">
        <v>331.80799999999999</v>
      </c>
      <c r="L21" s="321"/>
      <c r="M21" s="291"/>
      <c r="N21" s="292"/>
      <c r="O21" s="292"/>
      <c r="P21" s="315" t="s">
        <v>6</v>
      </c>
      <c r="Q21" s="303">
        <v>212.18</v>
      </c>
      <c r="R21" s="302"/>
      <c r="S21" s="303">
        <v>2015.2019999999998</v>
      </c>
      <c r="T21" s="288"/>
      <c r="U21" s="303">
        <v>1161.0899999999999</v>
      </c>
      <c r="V21" s="303"/>
      <c r="W21" s="300">
        <v>128</v>
      </c>
      <c r="X21" s="300"/>
      <c r="Y21" s="303"/>
      <c r="Z21" s="300">
        <v>5916</v>
      </c>
      <c r="AA21" s="302"/>
      <c r="AB21" s="302"/>
      <c r="AC21" s="355"/>
      <c r="AD21" s="354"/>
      <c r="AE21" s="356"/>
      <c r="AF21" s="354"/>
      <c r="AG21" s="355"/>
    </row>
    <row r="22" spans="1:33" s="263" customFormat="1" ht="18" customHeight="1">
      <c r="B22" s="292"/>
      <c r="C22" s="292"/>
      <c r="D22" s="315" t="s">
        <v>11</v>
      </c>
      <c r="E22" s="280">
        <v>34.5</v>
      </c>
      <c r="F22" s="281"/>
      <c r="G22" s="282"/>
      <c r="H22" s="320">
        <v>1397.3130000000001</v>
      </c>
      <c r="I22" s="321"/>
      <c r="J22" s="284"/>
      <c r="K22" s="285">
        <v>351.05799999999999</v>
      </c>
      <c r="L22" s="321"/>
      <c r="M22" s="291"/>
      <c r="N22" s="292"/>
      <c r="O22" s="292"/>
      <c r="P22" s="315" t="s">
        <v>11</v>
      </c>
      <c r="Q22" s="303"/>
      <c r="R22" s="302"/>
      <c r="S22" s="303"/>
      <c r="T22" s="288"/>
      <c r="U22" s="303">
        <v>1097.74</v>
      </c>
      <c r="V22" s="303"/>
      <c r="W22" s="300">
        <v>124</v>
      </c>
      <c r="X22" s="300"/>
      <c r="Y22" s="303"/>
      <c r="Z22" s="300">
        <v>4573.3289999999997</v>
      </c>
      <c r="AA22" s="302"/>
      <c r="AB22" s="302"/>
      <c r="AC22" s="355"/>
      <c r="AD22" s="354"/>
      <c r="AE22" s="356"/>
      <c r="AF22" s="354"/>
      <c r="AG22" s="355"/>
    </row>
    <row r="23" spans="1:33" s="263" customFormat="1" ht="18" customHeight="1">
      <c r="B23" s="292"/>
      <c r="C23" s="292"/>
      <c r="D23" s="315" t="s">
        <v>127</v>
      </c>
      <c r="E23" s="280">
        <v>34.6</v>
      </c>
      <c r="F23" s="281"/>
      <c r="G23" s="282"/>
      <c r="H23" s="320">
        <v>1652.771</v>
      </c>
      <c r="I23" s="321"/>
      <c r="J23" s="284"/>
      <c r="K23" s="285">
        <v>412.59699999999998</v>
      </c>
      <c r="L23" s="321"/>
      <c r="M23" s="291"/>
      <c r="N23" s="292"/>
      <c r="O23" s="292"/>
      <c r="P23" s="315" t="s">
        <v>127</v>
      </c>
      <c r="Q23" s="303"/>
      <c r="R23" s="302"/>
      <c r="S23" s="303"/>
      <c r="T23" s="288"/>
      <c r="U23" s="303">
        <v>650.20000000000005</v>
      </c>
      <c r="V23" s="303"/>
      <c r="W23" s="300">
        <v>102.029</v>
      </c>
      <c r="X23" s="300"/>
      <c r="Y23" s="303"/>
      <c r="Z23" s="300">
        <v>4948.7709999999997</v>
      </c>
      <c r="AA23" s="302"/>
      <c r="AB23" s="302"/>
      <c r="AC23" s="355"/>
      <c r="AD23" s="354"/>
      <c r="AE23" s="356"/>
      <c r="AF23" s="354"/>
      <c r="AG23" s="355"/>
    </row>
    <row r="24" spans="1:33" s="263" customFormat="1" ht="18" customHeight="1">
      <c r="B24" s="292"/>
      <c r="C24" s="292"/>
      <c r="D24" s="315" t="s">
        <v>8</v>
      </c>
      <c r="E24" s="280">
        <v>21</v>
      </c>
      <c r="F24" s="281"/>
      <c r="G24" s="282"/>
      <c r="H24" s="320">
        <v>1651.328</v>
      </c>
      <c r="I24" s="321"/>
      <c r="J24" s="284"/>
      <c r="K24" s="285">
        <v>401.08800000000002</v>
      </c>
      <c r="L24" s="321"/>
      <c r="M24" s="291"/>
      <c r="N24" s="292"/>
      <c r="O24" s="292"/>
      <c r="P24" s="315" t="s">
        <v>8</v>
      </c>
      <c r="Q24" s="303">
        <v>154.91999999999999</v>
      </c>
      <c r="R24" s="302"/>
      <c r="S24" s="303">
        <v>3570.1280000000002</v>
      </c>
      <c r="T24" s="288"/>
      <c r="U24" s="303">
        <v>1035.92</v>
      </c>
      <c r="V24" s="303"/>
      <c r="W24" s="300">
        <v>102.7393</v>
      </c>
      <c r="X24" s="300"/>
      <c r="Y24" s="303"/>
      <c r="Z24" s="300">
        <v>7021.335</v>
      </c>
      <c r="AA24" s="302"/>
      <c r="AB24" s="302"/>
      <c r="AC24" s="355"/>
      <c r="AD24" s="354"/>
      <c r="AE24" s="356"/>
      <c r="AF24" s="354"/>
      <c r="AG24" s="355"/>
    </row>
    <row r="25" spans="1:33" s="263" customFormat="1" ht="18" customHeight="1">
      <c r="B25" s="292"/>
      <c r="C25" s="292"/>
      <c r="D25" s="315" t="s">
        <v>14</v>
      </c>
      <c r="E25" s="280">
        <v>33.5</v>
      </c>
      <c r="F25" s="281"/>
      <c r="G25" s="282"/>
      <c r="H25" s="320">
        <v>1885.742</v>
      </c>
      <c r="I25" s="321"/>
      <c r="J25" s="284"/>
      <c r="K25" s="285">
        <v>465.71199999999999</v>
      </c>
      <c r="L25" s="321"/>
      <c r="M25" s="291"/>
      <c r="N25" s="292"/>
      <c r="O25" s="292"/>
      <c r="P25" s="315" t="s">
        <v>14</v>
      </c>
      <c r="Q25" s="303"/>
      <c r="R25" s="302"/>
      <c r="S25" s="303"/>
      <c r="T25" s="288"/>
      <c r="U25" s="303">
        <v>1635.95</v>
      </c>
      <c r="V25" s="303"/>
      <c r="W25" s="300">
        <v>108.142</v>
      </c>
      <c r="X25" s="300"/>
      <c r="Y25" s="303"/>
      <c r="Z25" s="300">
        <v>5009.3059999999996</v>
      </c>
      <c r="AA25" s="302"/>
      <c r="AB25" s="302"/>
      <c r="AC25" s="355"/>
      <c r="AD25" s="354"/>
      <c r="AE25" s="356"/>
      <c r="AF25" s="354"/>
      <c r="AG25" s="355"/>
    </row>
    <row r="26" spans="1:33" s="263" customFormat="1" ht="18" customHeight="1">
      <c r="B26" s="292"/>
      <c r="C26" s="292"/>
      <c r="D26" s="315" t="s">
        <v>128</v>
      </c>
      <c r="E26" s="280">
        <v>41.8</v>
      </c>
      <c r="F26" s="281"/>
      <c r="G26" s="282"/>
      <c r="H26" s="320">
        <v>1807.3969999999999</v>
      </c>
      <c r="I26" s="321"/>
      <c r="J26" s="284"/>
      <c r="K26" s="285">
        <v>449.34699999999998</v>
      </c>
      <c r="L26" s="321"/>
      <c r="M26" s="291"/>
      <c r="N26" s="292"/>
      <c r="O26" s="292"/>
      <c r="P26" s="315" t="s">
        <v>128</v>
      </c>
      <c r="Q26" s="303"/>
      <c r="R26" s="302"/>
      <c r="S26" s="303"/>
      <c r="T26" s="288"/>
      <c r="U26" s="303">
        <v>1476.38</v>
      </c>
      <c r="V26" s="303"/>
      <c r="W26" s="300">
        <v>100.604</v>
      </c>
      <c r="X26" s="300"/>
      <c r="Y26" s="303"/>
      <c r="Z26" s="300">
        <v>5009.8459999999995</v>
      </c>
      <c r="AA26" s="302"/>
      <c r="AB26" s="302"/>
      <c r="AC26" s="355"/>
      <c r="AD26" s="354"/>
      <c r="AE26" s="356"/>
      <c r="AF26" s="354"/>
      <c r="AG26" s="355"/>
    </row>
    <row r="27" spans="1:33" s="263" customFormat="1" ht="18" customHeight="1">
      <c r="B27" s="292"/>
      <c r="C27" s="292"/>
      <c r="D27" s="315" t="s">
        <v>18</v>
      </c>
      <c r="E27" s="280">
        <v>44.5</v>
      </c>
      <c r="F27" s="281"/>
      <c r="G27" s="282"/>
      <c r="H27" s="320">
        <v>1862.962</v>
      </c>
      <c r="I27" s="321"/>
      <c r="J27" s="284"/>
      <c r="K27" s="285">
        <v>459.51</v>
      </c>
      <c r="L27" s="321"/>
      <c r="M27" s="291"/>
      <c r="N27" s="292"/>
      <c r="O27" s="292"/>
      <c r="P27" s="315" t="s">
        <v>18</v>
      </c>
      <c r="Q27" s="303">
        <v>109.55</v>
      </c>
      <c r="R27" s="302"/>
      <c r="S27" s="303">
        <v>3668.57</v>
      </c>
      <c r="T27" s="288"/>
      <c r="U27" s="303">
        <v>1495.56</v>
      </c>
      <c r="V27" s="303"/>
      <c r="W27" s="300">
        <v>108.88200000000001</v>
      </c>
      <c r="X27" s="300"/>
      <c r="Y27" s="303"/>
      <c r="Z27" s="300">
        <v>5006.4530000000004</v>
      </c>
      <c r="AA27" s="302"/>
      <c r="AB27" s="302"/>
      <c r="AC27" s="355"/>
      <c r="AD27" s="354"/>
      <c r="AE27" s="356"/>
      <c r="AF27" s="354"/>
      <c r="AG27" s="355"/>
    </row>
    <row r="28" spans="1:33" s="263" customFormat="1" ht="18" customHeight="1">
      <c r="B28" s="292"/>
      <c r="C28" s="292"/>
      <c r="D28" s="315" t="s">
        <v>129</v>
      </c>
      <c r="E28" s="280">
        <v>46.2</v>
      </c>
      <c r="F28" s="281"/>
      <c r="G28" s="282"/>
      <c r="H28" s="320">
        <v>1869.3389999999999</v>
      </c>
      <c r="I28" s="321"/>
      <c r="J28" s="284"/>
      <c r="K28" s="285">
        <v>466.05099999999999</v>
      </c>
      <c r="L28" s="321"/>
      <c r="M28" s="291"/>
      <c r="N28" s="292"/>
      <c r="O28" s="292"/>
      <c r="P28" s="315" t="s">
        <v>129</v>
      </c>
      <c r="Q28" s="303"/>
      <c r="R28" s="302"/>
      <c r="S28" s="303"/>
      <c r="T28" s="288"/>
      <c r="U28" s="303">
        <v>1652.31</v>
      </c>
      <c r="V28" s="303"/>
      <c r="W28" s="300">
        <v>98.018000000000001</v>
      </c>
      <c r="X28" s="300"/>
      <c r="Y28" s="303"/>
      <c r="Z28" s="300">
        <v>8498.6855099999993</v>
      </c>
      <c r="AA28" s="302"/>
      <c r="AB28" s="302"/>
      <c r="AC28" s="355"/>
      <c r="AD28" s="354"/>
      <c r="AE28" s="356"/>
      <c r="AF28" s="354"/>
      <c r="AG28" s="355"/>
    </row>
    <row r="29" spans="1:33" s="263" customFormat="1" ht="18" customHeight="1">
      <c r="B29" s="292"/>
      <c r="C29" s="292"/>
      <c r="D29" s="315" t="s">
        <v>15</v>
      </c>
      <c r="E29" s="280">
        <v>49.9</v>
      </c>
      <c r="F29" s="364"/>
      <c r="G29" s="282"/>
      <c r="H29" s="320">
        <v>1724.559</v>
      </c>
      <c r="I29" s="321"/>
      <c r="J29" s="284"/>
      <c r="K29" s="285">
        <v>418.12099999999998</v>
      </c>
      <c r="L29" s="321"/>
      <c r="M29" s="291"/>
      <c r="N29" s="292"/>
      <c r="O29" s="292"/>
      <c r="P29" s="315" t="s">
        <v>15</v>
      </c>
      <c r="Q29" s="303"/>
      <c r="R29" s="302"/>
      <c r="S29" s="303"/>
      <c r="T29" s="288"/>
      <c r="U29" s="303">
        <v>1550.27</v>
      </c>
      <c r="V29" s="303"/>
      <c r="W29" s="300">
        <v>92.016000000000005</v>
      </c>
      <c r="X29" s="300"/>
      <c r="Y29" s="303"/>
      <c r="Z29" s="300">
        <v>9149.9889999999996</v>
      </c>
      <c r="AA29" s="302"/>
      <c r="AB29" s="302"/>
      <c r="AC29" s="355"/>
      <c r="AD29" s="354"/>
      <c r="AE29" s="356"/>
      <c r="AF29" s="354"/>
      <c r="AG29" s="355"/>
    </row>
    <row r="30" spans="1:33" s="263" customFormat="1" ht="18" customHeight="1">
      <c r="B30" s="292"/>
      <c r="C30" s="292"/>
      <c r="D30" s="315" t="s">
        <v>13</v>
      </c>
      <c r="E30" s="280">
        <v>42.6</v>
      </c>
      <c r="F30" s="364"/>
      <c r="G30" s="282"/>
      <c r="H30" s="320">
        <v>1491.5509999999999</v>
      </c>
      <c r="I30" s="321"/>
      <c r="J30" s="284"/>
      <c r="K30" s="285">
        <v>350.14400000000001</v>
      </c>
      <c r="L30" s="321"/>
      <c r="M30" s="291"/>
      <c r="N30" s="292"/>
      <c r="O30" s="292"/>
      <c r="P30" s="315" t="s">
        <v>13</v>
      </c>
      <c r="Q30" s="303">
        <v>229</v>
      </c>
      <c r="R30" s="302"/>
      <c r="S30" s="303">
        <v>2906</v>
      </c>
      <c r="T30" s="288"/>
      <c r="U30" s="303">
        <v>1404.38</v>
      </c>
      <c r="V30" s="303"/>
      <c r="W30" s="300">
        <v>132.977</v>
      </c>
      <c r="X30" s="300"/>
      <c r="Y30" s="303"/>
      <c r="Z30" s="300">
        <v>9988.5509999999995</v>
      </c>
      <c r="AA30" s="302"/>
      <c r="AB30" s="302"/>
      <c r="AC30" s="355"/>
      <c r="AD30" s="354"/>
      <c r="AE30" s="356"/>
      <c r="AF30" s="354"/>
      <c r="AG30" s="355"/>
    </row>
    <row r="31" spans="1:33" s="263" customFormat="1" ht="18" customHeight="1">
      <c r="B31" s="292"/>
      <c r="C31" s="292"/>
      <c r="D31" s="315" t="s">
        <v>19</v>
      </c>
      <c r="E31" s="280">
        <v>49.8</v>
      </c>
      <c r="F31" s="364"/>
      <c r="G31" s="282"/>
      <c r="H31" s="320">
        <v>1333.6369999999999</v>
      </c>
      <c r="I31" s="321"/>
      <c r="J31" s="284"/>
      <c r="K31" s="285">
        <v>310.20400000000001</v>
      </c>
      <c r="L31" s="321"/>
      <c r="M31" s="291"/>
      <c r="N31" s="292"/>
      <c r="O31" s="292"/>
      <c r="P31" s="315" t="s">
        <v>19</v>
      </c>
      <c r="Q31" s="303"/>
      <c r="R31" s="302"/>
      <c r="S31" s="303"/>
      <c r="T31" s="288"/>
      <c r="U31" s="303">
        <v>1869.32</v>
      </c>
      <c r="V31" s="303"/>
      <c r="W31" s="300">
        <v>101.574</v>
      </c>
      <c r="X31" s="300"/>
      <c r="Y31" s="303"/>
      <c r="Z31" s="300">
        <v>9835.9500000000007</v>
      </c>
      <c r="AA31" s="302"/>
      <c r="AB31" s="302"/>
      <c r="AC31" s="355"/>
      <c r="AD31" s="354"/>
      <c r="AE31" s="356"/>
      <c r="AF31" s="354"/>
      <c r="AG31" s="355"/>
    </row>
    <row r="32" spans="1:33" s="263" customFormat="1" ht="18" customHeight="1">
      <c r="B32" s="292"/>
      <c r="C32" s="292"/>
      <c r="D32" s="315"/>
      <c r="E32" s="280"/>
      <c r="F32" s="364"/>
      <c r="G32" s="282"/>
      <c r="H32" s="320"/>
      <c r="I32" s="321"/>
      <c r="J32" s="284"/>
      <c r="K32" s="285"/>
      <c r="L32" s="321"/>
      <c r="M32" s="291"/>
      <c r="N32" s="292"/>
      <c r="O32" s="292"/>
      <c r="P32" s="315"/>
      <c r="Q32" s="303"/>
      <c r="R32" s="302"/>
      <c r="S32" s="303"/>
      <c r="T32" s="288"/>
      <c r="U32" s="303"/>
      <c r="V32" s="303"/>
      <c r="W32" s="300"/>
      <c r="X32" s="300"/>
      <c r="Y32" s="303"/>
      <c r="Z32" s="300"/>
      <c r="AA32" s="302"/>
      <c r="AB32" s="302"/>
      <c r="AC32" s="355"/>
      <c r="AD32" s="354"/>
      <c r="AE32" s="356"/>
      <c r="AF32" s="354"/>
      <c r="AG32" s="355"/>
    </row>
    <row r="33" spans="2:33" s="291" customFormat="1" ht="18" customHeight="1">
      <c r="B33" s="292" t="s">
        <v>144</v>
      </c>
      <c r="C33" s="292"/>
      <c r="D33" s="292" t="s">
        <v>20</v>
      </c>
      <c r="E33" s="280">
        <v>45.7</v>
      </c>
      <c r="F33" s="364"/>
      <c r="G33" s="282"/>
      <c r="H33" s="320">
        <v>1126.4570000000001</v>
      </c>
      <c r="I33" s="321"/>
      <c r="J33" s="284"/>
      <c r="K33" s="285">
        <v>277.00099999999998</v>
      </c>
      <c r="L33" s="321"/>
      <c r="N33" s="292" t="s">
        <v>144</v>
      </c>
      <c r="O33" s="292"/>
      <c r="P33" s="315" t="s">
        <v>20</v>
      </c>
      <c r="Q33" s="303"/>
      <c r="R33" s="302"/>
      <c r="S33" s="303"/>
      <c r="T33" s="288"/>
      <c r="U33" s="303">
        <v>1214.01</v>
      </c>
      <c r="V33" s="303"/>
      <c r="W33" s="300">
        <v>116.955</v>
      </c>
      <c r="X33" s="300"/>
      <c r="Y33" s="303"/>
      <c r="Z33" s="300">
        <v>7241.5410000000002</v>
      </c>
      <c r="AA33" s="302"/>
      <c r="AB33" s="302"/>
      <c r="AC33" s="322"/>
      <c r="AD33" s="302"/>
      <c r="AE33" s="323"/>
      <c r="AF33" s="302"/>
      <c r="AG33" s="322"/>
    </row>
    <row r="34" spans="2:33" s="291" customFormat="1" ht="18" customHeight="1">
      <c r="B34" s="292"/>
      <c r="C34" s="292"/>
      <c r="D34" s="315" t="s">
        <v>6</v>
      </c>
      <c r="E34" s="280">
        <v>49.8</v>
      </c>
      <c r="F34" s="364"/>
      <c r="G34" s="282"/>
      <c r="H34" s="320">
        <v>1108.2360000000001</v>
      </c>
      <c r="I34" s="321"/>
      <c r="J34" s="284"/>
      <c r="K34" s="285">
        <v>272.303</v>
      </c>
      <c r="L34" s="321"/>
      <c r="N34" s="292"/>
      <c r="O34" s="292"/>
      <c r="P34" s="315" t="s">
        <v>6</v>
      </c>
      <c r="Q34" s="303">
        <v>265.44</v>
      </c>
      <c r="R34" s="302"/>
      <c r="S34" s="303">
        <v>2061.683</v>
      </c>
      <c r="T34" s="288"/>
      <c r="U34" s="303">
        <v>655.54</v>
      </c>
      <c r="V34" s="303"/>
      <c r="W34" s="300">
        <v>101.78400000000001</v>
      </c>
      <c r="X34" s="300"/>
      <c r="Y34" s="303"/>
      <c r="Z34" s="300">
        <v>8250.0130000000008</v>
      </c>
      <c r="AA34" s="302"/>
      <c r="AB34" s="302"/>
      <c r="AC34" s="322"/>
      <c r="AD34" s="302"/>
      <c r="AE34" s="323"/>
      <c r="AF34" s="302"/>
      <c r="AG34" s="322"/>
    </row>
    <row r="35" spans="2:33" s="291" customFormat="1" ht="18" customHeight="1">
      <c r="B35" s="292"/>
      <c r="C35" s="292"/>
      <c r="D35" s="315" t="s">
        <v>11</v>
      </c>
      <c r="E35" s="280">
        <v>36.068297000000001</v>
      </c>
      <c r="F35" s="364"/>
      <c r="G35" s="282"/>
      <c r="H35" s="320">
        <v>1423.4829999999999</v>
      </c>
      <c r="I35" s="321"/>
      <c r="J35" s="284"/>
      <c r="K35" s="285">
        <v>359.17200000000003</v>
      </c>
      <c r="L35" s="321"/>
      <c r="N35" s="292"/>
      <c r="O35" s="292"/>
      <c r="P35" s="315" t="s">
        <v>11</v>
      </c>
      <c r="Q35" s="303"/>
      <c r="R35" s="302"/>
      <c r="S35" s="303"/>
      <c r="T35" s="288"/>
      <c r="U35" s="303">
        <v>1449.04</v>
      </c>
      <c r="V35" s="303"/>
      <c r="W35" s="300">
        <v>103.873</v>
      </c>
      <c r="X35" s="300"/>
      <c r="Y35" s="303"/>
      <c r="Z35" s="300">
        <v>7277.3019999999997</v>
      </c>
      <c r="AA35" s="302"/>
      <c r="AB35" s="302"/>
      <c r="AC35" s="322"/>
      <c r="AD35" s="302"/>
      <c r="AE35" s="323"/>
      <c r="AF35" s="302"/>
      <c r="AG35" s="322"/>
    </row>
    <row r="36" spans="2:33" s="291" customFormat="1" ht="18" customHeight="1">
      <c r="B36" s="292"/>
      <c r="C36" s="292"/>
      <c r="D36" s="315" t="s">
        <v>127</v>
      </c>
      <c r="E36" s="280">
        <v>23.012877035203502</v>
      </c>
      <c r="F36" s="364"/>
      <c r="G36" s="282"/>
      <c r="H36" s="320">
        <v>1528.1210000000001</v>
      </c>
      <c r="I36" s="321"/>
      <c r="J36" s="284"/>
      <c r="K36" s="285">
        <v>383.95600000000002</v>
      </c>
      <c r="L36" s="321"/>
      <c r="N36" s="292"/>
      <c r="O36" s="292"/>
      <c r="P36" s="315" t="s">
        <v>127</v>
      </c>
      <c r="Q36" s="303"/>
      <c r="R36" s="302"/>
      <c r="S36" s="303"/>
      <c r="T36" s="288"/>
      <c r="U36" s="303">
        <v>1390.79</v>
      </c>
      <c r="V36" s="303"/>
      <c r="W36" s="300">
        <v>104.98699999999999</v>
      </c>
      <c r="X36" s="300"/>
      <c r="Y36" s="303"/>
      <c r="Z36" s="300">
        <v>6327.4539999999997</v>
      </c>
      <c r="AA36" s="302"/>
      <c r="AB36" s="302"/>
      <c r="AC36" s="322"/>
      <c r="AD36" s="302"/>
      <c r="AE36" s="323"/>
      <c r="AF36" s="302"/>
      <c r="AG36" s="322"/>
    </row>
    <row r="37" spans="2:33" s="291" customFormat="1" ht="18" customHeight="1">
      <c r="B37" s="292"/>
      <c r="C37" s="292"/>
      <c r="D37" s="315" t="s">
        <v>8</v>
      </c>
      <c r="E37" s="280">
        <v>28.164216300072869</v>
      </c>
      <c r="F37" s="364"/>
      <c r="G37" s="282"/>
      <c r="H37" s="320">
        <v>1571.5229999999999</v>
      </c>
      <c r="I37" s="321"/>
      <c r="J37" s="284"/>
      <c r="K37" s="285">
        <v>383.423</v>
      </c>
      <c r="L37" s="321"/>
      <c r="N37" s="292"/>
      <c r="O37" s="292"/>
      <c r="P37" s="315" t="s">
        <v>8</v>
      </c>
      <c r="Q37" s="303">
        <v>87.13</v>
      </c>
      <c r="R37" s="302"/>
      <c r="S37" s="303">
        <v>3872.067</v>
      </c>
      <c r="T37" s="288"/>
      <c r="U37" s="303">
        <v>957.51</v>
      </c>
      <c r="V37" s="303"/>
      <c r="W37" s="300">
        <v>103.453</v>
      </c>
      <c r="X37" s="300"/>
      <c r="Y37" s="303"/>
      <c r="Z37" s="300">
        <v>7366.6869999999999</v>
      </c>
      <c r="AA37" s="302"/>
      <c r="AB37" s="302"/>
      <c r="AC37" s="322"/>
      <c r="AD37" s="302"/>
      <c r="AE37" s="323"/>
      <c r="AF37" s="302"/>
      <c r="AG37" s="322"/>
    </row>
    <row r="38" spans="2:33" s="291" customFormat="1" ht="18" customHeight="1">
      <c r="B38" s="292"/>
      <c r="C38" s="292"/>
      <c r="D38" s="315" t="s">
        <v>14</v>
      </c>
      <c r="E38" s="280">
        <v>38.8074276514715</v>
      </c>
      <c r="F38" s="364"/>
      <c r="G38" s="282"/>
      <c r="H38" s="320">
        <v>1606.1869999999999</v>
      </c>
      <c r="I38" s="321"/>
      <c r="J38" s="284"/>
      <c r="K38" s="285">
        <v>374.24799999999999</v>
      </c>
      <c r="L38" s="321"/>
      <c r="N38" s="292"/>
      <c r="O38" s="292"/>
      <c r="P38" s="315" t="s">
        <v>14</v>
      </c>
      <c r="Q38" s="303"/>
      <c r="R38" s="302"/>
      <c r="S38" s="303"/>
      <c r="T38" s="288"/>
      <c r="U38" s="303">
        <v>1111.6600000000001</v>
      </c>
      <c r="V38" s="303"/>
      <c r="W38" s="300">
        <v>86.9</v>
      </c>
      <c r="X38" s="300"/>
      <c r="Y38" s="303"/>
      <c r="Z38" s="300">
        <v>5814.982</v>
      </c>
      <c r="AA38" s="302"/>
      <c r="AB38" s="302"/>
      <c r="AC38" s="322"/>
      <c r="AD38" s="302"/>
      <c r="AE38" s="323"/>
      <c r="AF38" s="302"/>
      <c r="AG38" s="322"/>
    </row>
    <row r="39" spans="2:33" s="291" customFormat="1" ht="18" customHeight="1">
      <c r="B39" s="292"/>
      <c r="C39" s="292"/>
      <c r="D39" s="315" t="s">
        <v>128</v>
      </c>
      <c r="E39" s="280">
        <v>48.6</v>
      </c>
      <c r="F39" s="364"/>
      <c r="G39" s="282"/>
      <c r="H39" s="320">
        <v>1523.143</v>
      </c>
      <c r="I39" s="321"/>
      <c r="J39" s="284"/>
      <c r="K39" s="285">
        <v>367.30900000000003</v>
      </c>
      <c r="L39" s="321"/>
      <c r="N39" s="292"/>
      <c r="O39" s="292"/>
      <c r="P39" s="315" t="s">
        <v>128</v>
      </c>
      <c r="Q39" s="303"/>
      <c r="R39" s="302"/>
      <c r="S39" s="303"/>
      <c r="T39" s="288"/>
      <c r="U39" s="303">
        <v>141.71</v>
      </c>
      <c r="V39" s="303"/>
      <c r="W39" s="300">
        <v>67.638999999999996</v>
      </c>
      <c r="X39" s="300"/>
      <c r="Y39" s="303"/>
      <c r="Z39" s="300">
        <v>4574.0529999999999</v>
      </c>
      <c r="AA39" s="302"/>
      <c r="AB39" s="302"/>
      <c r="AC39" s="322"/>
      <c r="AD39" s="302"/>
      <c r="AE39" s="323"/>
      <c r="AF39" s="302"/>
      <c r="AG39" s="322"/>
    </row>
    <row r="40" spans="2:33" s="291" customFormat="1" ht="18" customHeight="1">
      <c r="B40" s="292"/>
      <c r="C40" s="292"/>
      <c r="D40" s="315" t="s">
        <v>18</v>
      </c>
      <c r="E40" s="280">
        <v>42.9</v>
      </c>
      <c r="F40" s="364"/>
      <c r="G40" s="282"/>
      <c r="H40" s="320">
        <v>1710.356</v>
      </c>
      <c r="I40" s="321"/>
      <c r="J40" s="284"/>
      <c r="K40" s="285">
        <v>428.25400000000002</v>
      </c>
      <c r="L40" s="321"/>
      <c r="N40" s="292"/>
      <c r="O40" s="292"/>
      <c r="P40" s="315" t="s">
        <v>18</v>
      </c>
      <c r="Q40" s="303">
        <v>84</v>
      </c>
      <c r="R40" s="302"/>
      <c r="S40" s="303">
        <v>3798.0479999999998</v>
      </c>
      <c r="T40" s="288"/>
      <c r="U40" s="303">
        <v>1040.5</v>
      </c>
      <c r="V40" s="303"/>
      <c r="W40" s="300">
        <v>115.12891999999999</v>
      </c>
      <c r="X40" s="300"/>
      <c r="Y40" s="303"/>
      <c r="Z40" s="300">
        <v>5377.6419999999998</v>
      </c>
      <c r="AA40" s="302"/>
      <c r="AB40" s="302"/>
      <c r="AC40" s="322"/>
      <c r="AD40" s="302"/>
      <c r="AE40" s="323"/>
      <c r="AF40" s="302"/>
      <c r="AG40" s="322"/>
    </row>
    <row r="41" spans="2:33" s="291" customFormat="1" ht="18" customHeight="1">
      <c r="B41" s="292"/>
      <c r="C41" s="292"/>
      <c r="D41" s="315" t="s">
        <v>129</v>
      </c>
      <c r="E41" s="280">
        <v>41.17961815383115</v>
      </c>
      <c r="F41" s="364"/>
      <c r="G41" s="282"/>
      <c r="H41" s="320">
        <v>1703.74</v>
      </c>
      <c r="I41" s="321"/>
      <c r="J41" s="284"/>
      <c r="K41" s="285">
        <v>418.32799999999997</v>
      </c>
      <c r="L41" s="321"/>
      <c r="N41" s="292"/>
      <c r="O41" s="292"/>
      <c r="P41" s="315" t="s">
        <v>129</v>
      </c>
      <c r="Q41" s="303"/>
      <c r="R41" s="302"/>
      <c r="S41" s="303"/>
      <c r="T41" s="288"/>
      <c r="U41" s="303">
        <v>950.81</v>
      </c>
      <c r="V41" s="303"/>
      <c r="W41" s="300">
        <v>113.97499999999999</v>
      </c>
      <c r="X41" s="300"/>
      <c r="Y41" s="303"/>
      <c r="Z41" s="300">
        <v>3148.5430000000001</v>
      </c>
      <c r="AA41" s="302"/>
      <c r="AB41" s="302"/>
      <c r="AC41" s="322"/>
      <c r="AD41" s="302"/>
      <c r="AE41" s="323"/>
      <c r="AF41" s="302"/>
      <c r="AG41" s="322"/>
    </row>
    <row r="42" spans="2:33" s="291" customFormat="1" ht="18" customHeight="1">
      <c r="B42" s="292"/>
      <c r="C42" s="292"/>
      <c r="D42" s="315" t="s">
        <v>15</v>
      </c>
      <c r="E42" s="280">
        <v>43.126596797299634</v>
      </c>
      <c r="F42" s="364"/>
      <c r="G42" s="282"/>
      <c r="H42" s="320">
        <v>1725.837</v>
      </c>
      <c r="I42" s="321"/>
      <c r="J42" s="284"/>
      <c r="K42" s="285">
        <v>412.88200000000001</v>
      </c>
      <c r="L42" s="321"/>
      <c r="N42" s="292"/>
      <c r="O42" s="292"/>
      <c r="P42" s="315" t="s">
        <v>15</v>
      </c>
      <c r="Q42" s="303"/>
      <c r="R42" s="302"/>
      <c r="S42" s="303"/>
      <c r="T42" s="288"/>
      <c r="U42" s="303">
        <v>798.04</v>
      </c>
      <c r="V42" s="303"/>
      <c r="W42" s="300">
        <v>130.28989999999999</v>
      </c>
      <c r="X42" s="300"/>
      <c r="Y42" s="303"/>
      <c r="Z42" s="300">
        <v>4763.1819999999998</v>
      </c>
      <c r="AA42" s="302"/>
      <c r="AB42" s="302"/>
      <c r="AC42" s="322"/>
      <c r="AD42" s="302"/>
      <c r="AE42" s="323"/>
      <c r="AF42" s="302"/>
      <c r="AG42" s="322"/>
    </row>
    <row r="43" spans="2:33" s="291" customFormat="1" ht="18" customHeight="1">
      <c r="B43" s="292"/>
      <c r="C43" s="292"/>
      <c r="D43" s="315" t="s">
        <v>13</v>
      </c>
      <c r="E43" s="379">
        <v>30.493330746862434</v>
      </c>
      <c r="F43" s="364"/>
      <c r="G43" s="282"/>
      <c r="H43" s="320">
        <v>1634.932</v>
      </c>
      <c r="I43" s="321"/>
      <c r="J43" s="284"/>
      <c r="K43" s="285">
        <v>388.56200000000001</v>
      </c>
      <c r="L43" s="321"/>
      <c r="N43" s="292"/>
      <c r="O43" s="292"/>
      <c r="P43" s="315" t="s">
        <v>13</v>
      </c>
      <c r="Q43" s="303">
        <v>101</v>
      </c>
      <c r="R43" s="302"/>
      <c r="S43" s="303">
        <v>3502.3150000000001</v>
      </c>
      <c r="T43" s="288"/>
      <c r="U43" s="303">
        <v>994.5</v>
      </c>
      <c r="V43" s="303"/>
      <c r="W43" s="300">
        <v>150.5</v>
      </c>
      <c r="X43" s="300"/>
      <c r="Y43" s="303"/>
      <c r="Z43" s="300">
        <v>6109.9110000000001</v>
      </c>
      <c r="AA43" s="302"/>
      <c r="AB43" s="302"/>
      <c r="AC43" s="322"/>
      <c r="AD43" s="302"/>
      <c r="AE43" s="323"/>
      <c r="AF43" s="302"/>
      <c r="AG43" s="322"/>
    </row>
    <row r="44" spans="2:33" s="291" customFormat="1" ht="18" customHeight="1">
      <c r="B44" s="292"/>
      <c r="C44" s="292"/>
      <c r="D44" s="315" t="s">
        <v>19</v>
      </c>
      <c r="E44" s="379">
        <v>41.689815900493699</v>
      </c>
      <c r="F44" s="364"/>
      <c r="G44" s="282"/>
      <c r="H44" s="320">
        <v>1450.905</v>
      </c>
      <c r="I44" s="321"/>
      <c r="J44" s="284"/>
      <c r="K44" s="285">
        <v>350.49299999999999</v>
      </c>
      <c r="L44" s="321"/>
      <c r="N44" s="292"/>
      <c r="O44" s="292"/>
      <c r="P44" s="315" t="s">
        <v>19</v>
      </c>
      <c r="Q44" s="303"/>
      <c r="R44" s="302"/>
      <c r="S44" s="303"/>
      <c r="T44" s="288"/>
      <c r="U44" s="303"/>
      <c r="V44" s="303"/>
      <c r="W44" s="300">
        <v>100.14700000000001</v>
      </c>
      <c r="X44" s="300"/>
      <c r="Y44" s="303"/>
      <c r="Z44" s="300">
        <v>6139.598</v>
      </c>
      <c r="AA44" s="302"/>
      <c r="AB44" s="302"/>
      <c r="AC44" s="322"/>
      <c r="AD44" s="302"/>
      <c r="AE44" s="323"/>
      <c r="AF44" s="302"/>
      <c r="AG44" s="322"/>
    </row>
    <row r="45" spans="2:33" s="291" customFormat="1" ht="18" customHeight="1">
      <c r="B45" s="292"/>
      <c r="C45" s="292"/>
      <c r="D45" s="315"/>
      <c r="E45" s="285"/>
      <c r="F45" s="364"/>
      <c r="G45" s="282"/>
      <c r="H45" s="285"/>
      <c r="I45" s="321"/>
      <c r="J45" s="284"/>
      <c r="K45" s="285"/>
      <c r="L45" s="321"/>
      <c r="N45" s="292"/>
      <c r="O45" s="292"/>
      <c r="P45" s="315"/>
      <c r="Q45" s="303"/>
      <c r="R45" s="302"/>
      <c r="S45" s="303"/>
      <c r="T45" s="288"/>
      <c r="U45" s="303"/>
      <c r="V45" s="303"/>
      <c r="W45" s="300"/>
      <c r="X45" s="300"/>
      <c r="Y45" s="303"/>
      <c r="Z45" s="300"/>
      <c r="AA45" s="302"/>
      <c r="AB45" s="302"/>
      <c r="AC45" s="322"/>
      <c r="AD45" s="302"/>
      <c r="AE45" s="323"/>
      <c r="AF45" s="302"/>
      <c r="AG45" s="322"/>
    </row>
    <row r="46" spans="2:33" s="291" customFormat="1" ht="18" customHeight="1">
      <c r="B46" s="292" t="s">
        <v>147</v>
      </c>
      <c r="C46" s="292"/>
      <c r="D46" s="292" t="s">
        <v>20</v>
      </c>
      <c r="E46" s="379">
        <v>48.545851170681324</v>
      </c>
      <c r="F46" s="364"/>
      <c r="G46" s="282"/>
      <c r="H46" s="320">
        <v>1253.577</v>
      </c>
      <c r="I46" s="321"/>
      <c r="J46" s="284"/>
      <c r="K46" s="285">
        <v>309.154</v>
      </c>
      <c r="L46" s="321"/>
      <c r="N46" s="292" t="s">
        <v>147</v>
      </c>
      <c r="O46" s="292"/>
      <c r="P46" s="292" t="s">
        <v>20</v>
      </c>
      <c r="Q46" s="303"/>
      <c r="R46" s="302"/>
      <c r="S46" s="303"/>
      <c r="T46" s="288"/>
      <c r="U46" s="303"/>
      <c r="V46" s="303"/>
      <c r="W46" s="300">
        <v>132.101</v>
      </c>
      <c r="X46" s="300"/>
      <c r="Y46" s="303"/>
      <c r="Z46" s="300">
        <v>6708.0870000000004</v>
      </c>
      <c r="AA46" s="302"/>
      <c r="AB46" s="302"/>
      <c r="AC46" s="322"/>
      <c r="AD46" s="302"/>
      <c r="AE46" s="323"/>
      <c r="AF46" s="302"/>
      <c r="AG46" s="322"/>
    </row>
    <row r="47" spans="2:33" s="291" customFormat="1" ht="18" customHeight="1">
      <c r="B47" s="292"/>
      <c r="C47" s="292"/>
      <c r="D47" s="315" t="s">
        <v>6</v>
      </c>
      <c r="E47" s="379">
        <v>27.950127873463742</v>
      </c>
      <c r="F47" s="364"/>
      <c r="G47" s="282"/>
      <c r="H47" s="320">
        <v>1137.46</v>
      </c>
      <c r="I47" s="321"/>
      <c r="J47" s="284"/>
      <c r="K47" s="285">
        <v>283.04599999999999</v>
      </c>
      <c r="L47" s="321"/>
      <c r="N47" s="292"/>
      <c r="O47" s="292"/>
      <c r="P47" s="315" t="s">
        <v>6</v>
      </c>
      <c r="Q47" s="303">
        <v>146</v>
      </c>
      <c r="R47" s="302"/>
      <c r="S47" s="303">
        <v>1894.3920000000001</v>
      </c>
      <c r="T47" s="288"/>
      <c r="U47" s="303"/>
      <c r="V47" s="303"/>
      <c r="W47" s="300">
        <v>96.858000000000004</v>
      </c>
      <c r="X47" s="300"/>
      <c r="Y47" s="303"/>
      <c r="Z47" s="300">
        <v>6342.9380000000001</v>
      </c>
      <c r="AA47" s="302"/>
      <c r="AB47" s="302"/>
      <c r="AC47" s="322"/>
      <c r="AD47" s="302"/>
      <c r="AE47" s="323"/>
      <c r="AF47" s="302"/>
      <c r="AG47" s="322"/>
    </row>
    <row r="48" spans="2:33" s="291" customFormat="1" ht="18" customHeight="1">
      <c r="B48" s="292"/>
      <c r="C48" s="292"/>
      <c r="D48" s="315" t="s">
        <v>11</v>
      </c>
      <c r="E48" s="379">
        <v>24.548890935073747</v>
      </c>
      <c r="F48" s="364"/>
      <c r="G48" s="282"/>
      <c r="H48" s="320">
        <v>1411.2149999999999</v>
      </c>
      <c r="I48" s="321"/>
      <c r="J48" s="284"/>
      <c r="K48" s="285">
        <v>359.16500000000002</v>
      </c>
      <c r="L48" s="321"/>
      <c r="N48" s="292"/>
      <c r="O48" s="292"/>
      <c r="P48" s="315" t="s">
        <v>11</v>
      </c>
      <c r="Q48" s="303"/>
      <c r="R48" s="302"/>
      <c r="S48" s="303"/>
      <c r="T48" s="288"/>
      <c r="U48" s="303"/>
      <c r="V48" s="303"/>
      <c r="W48" s="300">
        <v>83.998000000000005</v>
      </c>
      <c r="X48" s="300"/>
      <c r="Y48" s="303"/>
      <c r="Z48" s="300">
        <v>7355.6036999999997</v>
      </c>
      <c r="AA48" s="302"/>
      <c r="AB48" s="302"/>
      <c r="AC48" s="322"/>
      <c r="AD48" s="302"/>
      <c r="AE48" s="323"/>
      <c r="AF48" s="302"/>
      <c r="AG48" s="322"/>
    </row>
    <row r="49" spans="1:33" s="291" customFormat="1" ht="18" customHeight="1">
      <c r="B49" s="292"/>
      <c r="C49" s="292"/>
      <c r="D49" s="315" t="s">
        <v>127</v>
      </c>
      <c r="E49" s="379">
        <v>22.497672832942072</v>
      </c>
      <c r="F49" s="364"/>
      <c r="G49" s="282"/>
      <c r="H49" s="320">
        <v>1462.021</v>
      </c>
      <c r="I49" s="321"/>
      <c r="J49" s="284"/>
      <c r="K49" s="285">
        <v>367.15899999999999</v>
      </c>
      <c r="L49" s="321"/>
      <c r="N49" s="292"/>
      <c r="O49" s="292"/>
      <c r="P49" s="315" t="s">
        <v>127</v>
      </c>
      <c r="Q49" s="303"/>
      <c r="R49" s="302"/>
      <c r="S49" s="303"/>
      <c r="T49" s="288"/>
      <c r="U49" s="303"/>
      <c r="V49" s="303"/>
      <c r="W49" s="300">
        <v>112.499</v>
      </c>
      <c r="X49" s="300"/>
      <c r="Y49" s="303"/>
      <c r="Z49" s="300">
        <v>9274.4009999999998</v>
      </c>
      <c r="AA49" s="302"/>
      <c r="AB49" s="302"/>
      <c r="AC49" s="322"/>
      <c r="AD49" s="302"/>
      <c r="AE49" s="323"/>
      <c r="AF49" s="302"/>
      <c r="AG49" s="322"/>
    </row>
    <row r="50" spans="1:33" s="291" customFormat="1" ht="18" customHeight="1">
      <c r="B50" s="292"/>
      <c r="C50" s="292"/>
      <c r="D50" s="315" t="s">
        <v>8</v>
      </c>
      <c r="E50" s="379">
        <v>21.073277589848388</v>
      </c>
      <c r="F50" s="364" t="s">
        <v>29</v>
      </c>
      <c r="G50" s="282"/>
      <c r="H50" s="320">
        <v>1461.0319999999999</v>
      </c>
      <c r="I50" s="321"/>
      <c r="J50" s="284"/>
      <c r="K50" s="285">
        <v>354.91199999999998</v>
      </c>
      <c r="L50" s="321"/>
      <c r="N50" s="292"/>
      <c r="O50" s="292"/>
      <c r="P50" s="315" t="s">
        <v>8</v>
      </c>
      <c r="Q50" s="303"/>
      <c r="R50" s="302"/>
      <c r="S50" s="303"/>
      <c r="T50" s="288"/>
      <c r="U50" s="303"/>
      <c r="V50" s="303"/>
      <c r="W50" s="300">
        <v>81.38</v>
      </c>
      <c r="X50" s="300"/>
      <c r="Y50" s="303"/>
      <c r="Z50" s="300">
        <v>6929.509</v>
      </c>
      <c r="AA50" s="302"/>
      <c r="AB50" s="302"/>
      <c r="AC50" s="322"/>
      <c r="AD50" s="302"/>
      <c r="AE50" s="323"/>
      <c r="AF50" s="302"/>
      <c r="AG50" s="322"/>
    </row>
    <row r="51" spans="1:33" s="34" customFormat="1" ht="16.5" customHeight="1" thickBot="1">
      <c r="A51" s="73"/>
      <c r="B51" s="74"/>
      <c r="C51" s="75"/>
      <c r="D51" s="75"/>
      <c r="E51" s="76"/>
      <c r="F51" s="77"/>
      <c r="G51" s="77"/>
      <c r="H51" s="77"/>
      <c r="I51" s="77"/>
      <c r="J51" s="77"/>
      <c r="K51" s="77"/>
      <c r="L51" s="77"/>
      <c r="M51" s="78"/>
      <c r="N51" s="75"/>
      <c r="O51" s="75"/>
      <c r="P51" s="75"/>
      <c r="Q51" s="387"/>
      <c r="R51" s="387"/>
      <c r="S51" s="387"/>
      <c r="T51" s="388"/>
      <c r="U51" s="79"/>
      <c r="V51" s="260"/>
      <c r="W51" s="260"/>
      <c r="X51" s="260"/>
      <c r="Y51" s="260"/>
      <c r="Z51" s="260"/>
      <c r="AA51" s="260"/>
      <c r="AB51" s="260"/>
      <c r="AC51" s="80"/>
      <c r="AD51" s="260"/>
      <c r="AE51" s="260"/>
      <c r="AF51" s="260"/>
      <c r="AG51" s="81"/>
    </row>
    <row r="52" spans="1:33" s="82" customFormat="1" ht="5.25" customHeight="1">
      <c r="E52" s="83"/>
      <c r="F52" s="83"/>
      <c r="G52" s="84"/>
      <c r="H52" s="83"/>
      <c r="I52" s="83"/>
      <c r="J52" s="84"/>
      <c r="K52" s="84"/>
      <c r="L52" s="83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85"/>
      <c r="AG52" s="82" t="s">
        <v>16</v>
      </c>
    </row>
    <row r="53" spans="1:33" s="82" customFormat="1" ht="18" customHeight="1">
      <c r="B53" s="86"/>
      <c r="C53" s="86"/>
      <c r="D53" s="87"/>
      <c r="E53" s="87"/>
      <c r="G53" s="87"/>
      <c r="N53" s="88"/>
      <c r="O53" s="88"/>
      <c r="AC53" s="89"/>
    </row>
    <row r="54" spans="1:33" s="82" customFormat="1" ht="18" customHeight="1">
      <c r="B54" s="90"/>
      <c r="C54" s="90"/>
      <c r="D54" s="87"/>
      <c r="E54" s="87"/>
      <c r="G54" s="87"/>
      <c r="N54" s="88"/>
      <c r="O54" s="88"/>
      <c r="AC54" s="89"/>
    </row>
    <row r="55" spans="1:33" s="82" customFormat="1" ht="18" customHeight="1">
      <c r="B55" s="91"/>
      <c r="C55" s="91"/>
      <c r="D55" s="88"/>
      <c r="N55" s="88"/>
      <c r="O55" s="88"/>
      <c r="AC55" s="89"/>
    </row>
    <row r="56" spans="1:33" s="82" customFormat="1" ht="18" customHeight="1">
      <c r="B56" s="92"/>
      <c r="C56" s="92"/>
      <c r="D56" s="88"/>
      <c r="N56" s="88"/>
      <c r="O56" s="88"/>
      <c r="AC56" s="89"/>
    </row>
    <row r="57" spans="1:33" s="82" customFormat="1" ht="1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92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</row>
    <row r="58" spans="1:33" s="82" customFormat="1" ht="13.5" customHeight="1">
      <c r="A58" s="92">
        <v>128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</row>
    <row r="59" spans="1:33" s="93" customFormat="1" ht="30" customHeight="1"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272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</row>
    <row r="70" spans="16:16">
      <c r="P70" s="94"/>
    </row>
    <row r="71" spans="16:16">
      <c r="P71" s="96"/>
    </row>
  </sheetData>
  <mergeCells count="21">
    <mergeCell ref="B1:C2"/>
    <mergeCell ref="N1:O2"/>
    <mergeCell ref="E5:K5"/>
    <mergeCell ref="Q5:AB5"/>
    <mergeCell ref="E6:K6"/>
    <mergeCell ref="N6:P6"/>
    <mergeCell ref="Q6:AG6"/>
    <mergeCell ref="B59:K59"/>
    <mergeCell ref="N59:AG59"/>
    <mergeCell ref="N7:P7"/>
    <mergeCell ref="Q51:T51"/>
    <mergeCell ref="M52:AD52"/>
    <mergeCell ref="A57:K57"/>
    <mergeCell ref="N57:AG57"/>
    <mergeCell ref="N58:AG58"/>
    <mergeCell ref="H7:I7"/>
    <mergeCell ref="H8:I8"/>
    <mergeCell ref="H9:I9"/>
    <mergeCell ref="K7:L7"/>
    <mergeCell ref="K9:L9"/>
    <mergeCell ref="E7:F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view="pageBreakPreview" zoomScale="90" zoomScaleNormal="80" zoomScaleSheetLayoutView="90" workbookViewId="0">
      <pane xSplit="3" ySplit="23" topLeftCell="D55" activePane="bottomRight" state="frozen"/>
      <selection activeCell="N104" sqref="N104"/>
      <selection pane="topRight" activeCell="N104" sqref="N104"/>
      <selection pane="bottomLeft" activeCell="N104" sqref="N104"/>
      <selection pane="bottomRight" activeCell="G71" sqref="G71"/>
    </sheetView>
  </sheetViews>
  <sheetFormatPr defaultRowHeight="14.25"/>
  <cols>
    <col min="1" max="1" width="6.42578125" style="95" customWidth="1"/>
    <col min="2" max="2" width="2.140625" style="95" customWidth="1"/>
    <col min="3" max="3" width="11.85546875" style="95" customWidth="1"/>
    <col min="4" max="4" width="10.85546875" style="95" customWidth="1"/>
    <col min="5" max="5" width="3.5703125" style="95" customWidth="1"/>
    <col min="6" max="6" width="10.85546875" style="95" customWidth="1"/>
    <col min="7" max="8" width="3.140625" style="95" customWidth="1"/>
    <col min="9" max="9" width="7.85546875" style="95" customWidth="1"/>
    <col min="10" max="10" width="5.140625" style="95" customWidth="1"/>
    <col min="11" max="11" width="7.85546875" style="95" customWidth="1"/>
    <col min="12" max="12" width="2.140625" style="95" customWidth="1"/>
    <col min="13" max="13" width="4.42578125" style="95" customWidth="1"/>
    <col min="14" max="14" width="10.7109375" style="95" customWidth="1"/>
    <col min="15" max="15" width="2.28515625" style="95" customWidth="1"/>
    <col min="16" max="16" width="11.7109375" style="95" customWidth="1"/>
    <col min="17" max="17" width="2.28515625" style="95" customWidth="1"/>
    <col min="18" max="18" width="6.42578125" style="95" customWidth="1"/>
    <col min="19" max="19" width="2.140625" style="95" customWidth="1"/>
    <col min="20" max="20" width="0.42578125" style="95" customWidth="1"/>
    <col min="21" max="21" width="9.5703125" style="95" customWidth="1"/>
    <col min="22" max="22" width="4.7109375" style="95" customWidth="1"/>
    <col min="23" max="23" width="10.140625" style="95" customWidth="1"/>
    <col min="24" max="24" width="2.28515625" style="95" customWidth="1"/>
    <col min="25" max="25" width="10.140625" style="95" customWidth="1"/>
    <col min="26" max="26" width="1.7109375" style="95" customWidth="1"/>
    <col min="27" max="27" width="2.140625" style="95" customWidth="1"/>
    <col min="28" max="28" width="10.140625" style="95" customWidth="1"/>
    <col min="29" max="29" width="3.140625" style="95" customWidth="1"/>
    <col min="30" max="30" width="10.140625" style="95" customWidth="1"/>
    <col min="31" max="31" width="3.140625" style="95" customWidth="1"/>
    <col min="32" max="32" width="9.140625" style="95"/>
    <col min="33" max="33" width="2.28515625" style="95" customWidth="1"/>
    <col min="34" max="34" width="11.85546875" style="95" customWidth="1"/>
    <col min="35" max="35" width="3" style="95" customWidth="1"/>
    <col min="36" max="16384" width="9.140625" style="95"/>
  </cols>
  <sheetData>
    <row r="1" spans="1:35" s="11" customFormat="1" ht="18.75" customHeight="1">
      <c r="A1" s="395">
        <v>4.2</v>
      </c>
      <c r="B1" s="395"/>
      <c r="C1" s="400" t="s">
        <v>111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395">
        <v>4.2</v>
      </c>
      <c r="S1" s="395"/>
      <c r="T1" s="400" t="s">
        <v>109</v>
      </c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229"/>
    </row>
    <row r="2" spans="1:35" s="11" customFormat="1" ht="18.75" customHeight="1">
      <c r="A2" s="395"/>
      <c r="B2" s="395"/>
      <c r="C2" s="401" t="s">
        <v>112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262"/>
      <c r="R2" s="395"/>
      <c r="S2" s="395"/>
      <c r="T2" s="262"/>
      <c r="U2" s="401" t="s">
        <v>110</v>
      </c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229"/>
    </row>
    <row r="3" spans="1:35" s="11" customFormat="1" ht="35.25">
      <c r="A3" s="230"/>
      <c r="B3" s="230"/>
      <c r="C3" s="399" t="s">
        <v>69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230"/>
      <c r="S3" s="230"/>
      <c r="T3" s="399" t="s">
        <v>75</v>
      </c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258" t="s">
        <v>67</v>
      </c>
      <c r="C6" s="235"/>
      <c r="E6" s="235" t="s">
        <v>135</v>
      </c>
      <c r="I6" s="231"/>
      <c r="J6" s="235" t="s">
        <v>135</v>
      </c>
      <c r="K6" s="235"/>
      <c r="L6" s="16"/>
      <c r="M6" s="16"/>
      <c r="N6" s="232"/>
      <c r="O6" s="233" t="s">
        <v>68</v>
      </c>
      <c r="P6" s="233"/>
      <c r="Q6" s="235"/>
      <c r="R6" s="258" t="s">
        <v>67</v>
      </c>
      <c r="T6" s="235"/>
      <c r="U6" s="231"/>
      <c r="V6" s="235"/>
      <c r="W6" s="394" t="s">
        <v>66</v>
      </c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</row>
    <row r="7" spans="1:35" s="12" customFormat="1" ht="15" customHeight="1">
      <c r="A7" s="258" t="s">
        <v>63</v>
      </c>
      <c r="C7" s="235"/>
      <c r="E7" s="235" t="s">
        <v>65</v>
      </c>
      <c r="I7" s="231"/>
      <c r="J7" s="235" t="s">
        <v>64</v>
      </c>
      <c r="K7" s="235"/>
      <c r="L7" s="16"/>
      <c r="M7" s="16"/>
      <c r="N7" s="231"/>
      <c r="O7" s="26"/>
      <c r="P7" s="235"/>
      <c r="Q7" s="235"/>
      <c r="R7" s="258" t="s">
        <v>63</v>
      </c>
      <c r="T7" s="235"/>
      <c r="U7" s="231"/>
      <c r="V7" s="235"/>
      <c r="W7" s="393" t="s">
        <v>62</v>
      </c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</row>
    <row r="8" spans="1:35" s="12" customFormat="1" ht="15" customHeight="1">
      <c r="A8" s="258" t="s">
        <v>61</v>
      </c>
      <c r="C8" s="235"/>
      <c r="E8" s="261"/>
      <c r="F8" s="22"/>
      <c r="I8" s="231"/>
      <c r="J8" s="261"/>
      <c r="K8" s="261"/>
      <c r="L8" s="16"/>
      <c r="M8" s="16"/>
      <c r="N8" s="231"/>
      <c r="O8" s="26"/>
      <c r="P8" s="235"/>
      <c r="Q8" s="235"/>
      <c r="R8" s="258" t="s">
        <v>61</v>
      </c>
      <c r="T8" s="235"/>
      <c r="U8" s="231"/>
      <c r="V8" s="330"/>
    </row>
    <row r="9" spans="1:35" s="12" customFormat="1" ht="15" customHeight="1">
      <c r="A9" s="258" t="s">
        <v>60</v>
      </c>
      <c r="C9" s="235"/>
      <c r="E9" s="261"/>
      <c r="F9" s="22"/>
      <c r="I9" s="231"/>
      <c r="J9" s="261"/>
      <c r="K9" s="261"/>
      <c r="L9" s="16"/>
      <c r="M9" s="16"/>
      <c r="N9" s="231"/>
      <c r="O9" s="17"/>
      <c r="P9" s="235"/>
      <c r="Q9" s="235"/>
      <c r="R9" s="258" t="s">
        <v>60</v>
      </c>
      <c r="T9" s="235"/>
      <c r="U9" s="231"/>
      <c r="V9" s="235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31"/>
      <c r="O10" s="261"/>
      <c r="P10" s="231"/>
      <c r="Q10" s="231"/>
      <c r="V10" s="235"/>
      <c r="Z10" s="16"/>
    </row>
    <row r="11" spans="1:35" s="12" customFormat="1" ht="15" customHeight="1">
      <c r="D11" s="22"/>
      <c r="E11" s="261" t="s">
        <v>62</v>
      </c>
      <c r="F11" s="22"/>
      <c r="G11" s="22"/>
      <c r="H11" s="22"/>
      <c r="I11" s="231"/>
      <c r="J11" s="261" t="s">
        <v>136</v>
      </c>
      <c r="K11" s="22"/>
      <c r="N11" s="231"/>
      <c r="O11" s="261" t="s">
        <v>59</v>
      </c>
      <c r="P11" s="231"/>
      <c r="Q11" s="231"/>
      <c r="U11" s="16"/>
      <c r="V11" s="235"/>
      <c r="W11" s="231"/>
      <c r="X11" s="235" t="s">
        <v>58</v>
      </c>
      <c r="Z11" s="231"/>
      <c r="AB11" s="231"/>
      <c r="AC11" s="235" t="s">
        <v>57</v>
      </c>
      <c r="AD11" s="231"/>
      <c r="AF11" s="231"/>
      <c r="AG11" s="235" t="s">
        <v>56</v>
      </c>
      <c r="AH11" s="231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31"/>
      <c r="O12" s="231"/>
      <c r="P12" s="231"/>
      <c r="Q12" s="231"/>
      <c r="U12" s="16"/>
      <c r="V12" s="261"/>
      <c r="W12" s="231"/>
      <c r="X12" s="235" t="s">
        <v>55</v>
      </c>
      <c r="Z12" s="231"/>
      <c r="AB12" s="231"/>
      <c r="AC12" s="261"/>
      <c r="AD12" s="231"/>
      <c r="AF12" s="231"/>
      <c r="AG12" s="261"/>
      <c r="AH12" s="231"/>
    </row>
    <row r="13" spans="1:35" s="12" customFormat="1" ht="15" customHeight="1">
      <c r="A13" s="235"/>
      <c r="D13" s="22"/>
      <c r="E13" s="22"/>
      <c r="F13" s="22"/>
      <c r="G13" s="22"/>
      <c r="H13" s="22"/>
      <c r="I13" s="22"/>
      <c r="J13" s="22"/>
      <c r="K13" s="22"/>
      <c r="N13" s="231"/>
      <c r="O13" s="231"/>
      <c r="P13" s="231"/>
      <c r="Q13" s="231"/>
      <c r="U13" s="16"/>
      <c r="V13" s="261"/>
      <c r="W13" s="231"/>
      <c r="X13" s="261" t="s">
        <v>54</v>
      </c>
      <c r="Z13" s="231"/>
      <c r="AB13" s="231"/>
      <c r="AC13" s="261" t="s">
        <v>53</v>
      </c>
      <c r="AD13" s="231"/>
      <c r="AF13" s="231"/>
      <c r="AG13" s="261" t="s">
        <v>52</v>
      </c>
      <c r="AH13" s="231"/>
    </row>
    <row r="14" spans="1:35" s="12" customFormat="1" ht="5.0999999999999996" customHeight="1">
      <c r="D14" s="234"/>
      <c r="E14" s="234"/>
      <c r="F14" s="234"/>
      <c r="H14" s="234"/>
      <c r="I14" s="234"/>
      <c r="J14" s="234"/>
      <c r="K14" s="234"/>
      <c r="L14" s="234"/>
      <c r="N14" s="234"/>
      <c r="O14" s="234"/>
      <c r="P14" s="234"/>
      <c r="Q14" s="234"/>
      <c r="U14" s="22"/>
      <c r="V14" s="261"/>
      <c r="W14" s="234"/>
      <c r="X14" s="234"/>
      <c r="Y14" s="234"/>
      <c r="AB14" s="234"/>
      <c r="AC14" s="234"/>
      <c r="AD14" s="234"/>
      <c r="AF14" s="234"/>
      <c r="AG14" s="234"/>
      <c r="AH14" s="234"/>
      <c r="AI14" s="234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261"/>
    </row>
    <row r="16" spans="1:35" s="12" customFormat="1" ht="15" customHeight="1">
      <c r="A16" s="259" t="s">
        <v>51</v>
      </c>
      <c r="D16" s="235" t="s">
        <v>50</v>
      </c>
      <c r="E16" s="16"/>
      <c r="F16" s="235" t="s">
        <v>49</v>
      </c>
      <c r="G16" s="16"/>
      <c r="H16" s="16"/>
      <c r="I16" s="235" t="s">
        <v>50</v>
      </c>
      <c r="J16" s="16"/>
      <c r="K16" s="235" t="s">
        <v>49</v>
      </c>
      <c r="L16" s="16"/>
      <c r="M16" s="16"/>
      <c r="N16" s="235" t="s">
        <v>50</v>
      </c>
      <c r="O16" s="16"/>
      <c r="P16" s="235" t="s">
        <v>49</v>
      </c>
      <c r="Q16" s="16"/>
      <c r="R16" s="259" t="s">
        <v>51</v>
      </c>
      <c r="S16" s="259"/>
      <c r="V16" s="261"/>
      <c r="W16" s="235" t="s">
        <v>50</v>
      </c>
      <c r="X16" s="16"/>
      <c r="Y16" s="235" t="s">
        <v>49</v>
      </c>
      <c r="Z16" s="16"/>
      <c r="AA16" s="16"/>
      <c r="AB16" s="235" t="s">
        <v>50</v>
      </c>
      <c r="AC16" s="16"/>
      <c r="AD16" s="235" t="s">
        <v>49</v>
      </c>
      <c r="AE16" s="16"/>
      <c r="AF16" s="235" t="s">
        <v>50</v>
      </c>
      <c r="AG16" s="16"/>
      <c r="AH16" s="235" t="s">
        <v>49</v>
      </c>
      <c r="AI16" s="16"/>
    </row>
    <row r="17" spans="1:35" s="12" customFormat="1" ht="15" customHeight="1">
      <c r="A17" s="259" t="s">
        <v>48</v>
      </c>
      <c r="D17" s="235" t="s">
        <v>47</v>
      </c>
      <c r="E17" s="22"/>
      <c r="F17" s="235" t="s">
        <v>46</v>
      </c>
      <c r="I17" s="235" t="s">
        <v>47</v>
      </c>
      <c r="J17" s="16"/>
      <c r="K17" s="235" t="s">
        <v>46</v>
      </c>
      <c r="L17" s="16"/>
      <c r="M17" s="16"/>
      <c r="N17" s="235" t="s">
        <v>47</v>
      </c>
      <c r="O17" s="22"/>
      <c r="P17" s="235" t="s">
        <v>46</v>
      </c>
      <c r="Q17" s="22"/>
      <c r="R17" s="259" t="s">
        <v>48</v>
      </c>
      <c r="S17" s="259"/>
      <c r="V17" s="261"/>
      <c r="W17" s="235" t="s">
        <v>47</v>
      </c>
      <c r="X17" s="16"/>
      <c r="Y17" s="235" t="s">
        <v>46</v>
      </c>
      <c r="Z17" s="16"/>
      <c r="AA17" s="16"/>
      <c r="AB17" s="235" t="s">
        <v>47</v>
      </c>
      <c r="AC17" s="16"/>
      <c r="AD17" s="235" t="s">
        <v>46</v>
      </c>
      <c r="AE17" s="22"/>
      <c r="AF17" s="235" t="s">
        <v>47</v>
      </c>
      <c r="AG17" s="16"/>
      <c r="AH17" s="235" t="s">
        <v>46</v>
      </c>
      <c r="AI17" s="22"/>
    </row>
    <row r="18" spans="1:35" s="12" customFormat="1" ht="15" customHeight="1">
      <c r="A18" s="259" t="s">
        <v>45</v>
      </c>
      <c r="D18" s="261" t="s">
        <v>44</v>
      </c>
      <c r="E18" s="22"/>
      <c r="F18" s="261" t="s">
        <v>43</v>
      </c>
      <c r="I18" s="261" t="s">
        <v>44</v>
      </c>
      <c r="J18" s="16"/>
      <c r="K18" s="261" t="s">
        <v>43</v>
      </c>
      <c r="L18" s="16"/>
      <c r="M18" s="16"/>
      <c r="N18" s="261" t="s">
        <v>44</v>
      </c>
      <c r="O18" s="22"/>
      <c r="P18" s="261" t="s">
        <v>43</v>
      </c>
      <c r="Q18" s="22"/>
      <c r="R18" s="259" t="s">
        <v>45</v>
      </c>
      <c r="S18" s="259"/>
      <c r="V18" s="261"/>
      <c r="W18" s="261" t="s">
        <v>44</v>
      </c>
      <c r="X18" s="22"/>
      <c r="Y18" s="261" t="s">
        <v>43</v>
      </c>
      <c r="Z18" s="16"/>
      <c r="AA18" s="16"/>
      <c r="AB18" s="261" t="s">
        <v>44</v>
      </c>
      <c r="AC18" s="16"/>
      <c r="AD18" s="261" t="s">
        <v>43</v>
      </c>
      <c r="AE18" s="22"/>
      <c r="AF18" s="261" t="s">
        <v>44</v>
      </c>
      <c r="AG18" s="16"/>
      <c r="AH18" s="261" t="s">
        <v>43</v>
      </c>
      <c r="AI18" s="22"/>
    </row>
    <row r="19" spans="1:35" s="12" customFormat="1" ht="15" customHeight="1">
      <c r="D19" s="261" t="s">
        <v>42</v>
      </c>
      <c r="E19" s="22"/>
      <c r="F19" s="261" t="s">
        <v>41</v>
      </c>
      <c r="I19" s="261" t="s">
        <v>42</v>
      </c>
      <c r="J19" s="22"/>
      <c r="K19" s="261" t="s">
        <v>41</v>
      </c>
      <c r="N19" s="261" t="s">
        <v>42</v>
      </c>
      <c r="O19" s="22"/>
      <c r="P19" s="261" t="s">
        <v>41</v>
      </c>
      <c r="Q19" s="22"/>
      <c r="V19" s="261"/>
      <c r="W19" s="261" t="s">
        <v>42</v>
      </c>
      <c r="X19" s="22"/>
      <c r="Y19" s="261" t="s">
        <v>41</v>
      </c>
      <c r="Z19" s="22"/>
      <c r="AB19" s="261" t="s">
        <v>42</v>
      </c>
      <c r="AC19" s="22"/>
      <c r="AD19" s="261" t="s">
        <v>41</v>
      </c>
      <c r="AE19" s="22"/>
      <c r="AF19" s="261" t="s">
        <v>42</v>
      </c>
      <c r="AG19" s="22"/>
      <c r="AH19" s="261" t="s">
        <v>41</v>
      </c>
      <c r="AI19" s="22"/>
    </row>
    <row r="20" spans="1:35" s="12" customFormat="1" ht="5.0999999999999996" customHeight="1">
      <c r="D20" s="22"/>
      <c r="E20" s="22"/>
      <c r="F20" s="236"/>
      <c r="I20" s="22"/>
      <c r="J20" s="22"/>
      <c r="K20" s="236"/>
      <c r="N20" s="22"/>
      <c r="O20" s="22"/>
      <c r="P20" s="236"/>
      <c r="Q20" s="22"/>
      <c r="V20" s="261"/>
      <c r="W20" s="22"/>
      <c r="X20" s="22"/>
      <c r="Y20" s="236"/>
      <c r="Z20" s="22"/>
      <c r="AB20" s="22"/>
      <c r="AC20" s="22"/>
      <c r="AD20" s="236"/>
      <c r="AE20" s="22"/>
      <c r="AF20" s="22"/>
      <c r="AG20" s="22"/>
      <c r="AH20" s="236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261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31" customFormat="1" ht="15" customHeight="1">
      <c r="F22" s="235" t="s">
        <v>40</v>
      </c>
      <c r="I22" s="261"/>
      <c r="J22" s="261"/>
      <c r="K22" s="235" t="s">
        <v>40</v>
      </c>
      <c r="P22" s="235" t="s">
        <v>40</v>
      </c>
      <c r="Q22" s="235"/>
      <c r="V22" s="261"/>
      <c r="Y22" s="235" t="s">
        <v>40</v>
      </c>
      <c r="Z22" s="235"/>
      <c r="AD22" s="235" t="s">
        <v>39</v>
      </c>
      <c r="AE22" s="235"/>
      <c r="AH22" s="235" t="s">
        <v>39</v>
      </c>
      <c r="AI22" s="235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37"/>
      <c r="J23" s="237"/>
      <c r="K23" s="23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37"/>
      <c r="W23" s="29"/>
      <c r="X23" s="29"/>
      <c r="Y23" s="238"/>
      <c r="Z23" s="238"/>
      <c r="AA23" s="29"/>
      <c r="AB23" s="29"/>
      <c r="AC23" s="29"/>
      <c r="AD23" s="238"/>
      <c r="AE23" s="238"/>
      <c r="AF23" s="29"/>
      <c r="AG23" s="29"/>
      <c r="AH23" s="238"/>
      <c r="AI23" s="238"/>
    </row>
    <row r="24" spans="1:35" s="34" customFormat="1" ht="12.95" customHeight="1">
      <c r="A24" s="35"/>
      <c r="B24" s="137"/>
      <c r="C24" s="35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S24" s="35"/>
      <c r="T24" s="35"/>
      <c r="U24" s="137"/>
      <c r="V24" s="296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s="34" customFormat="1" ht="17.100000000000001" hidden="1" customHeight="1">
      <c r="A25" s="35" t="s">
        <v>30</v>
      </c>
      <c r="B25" s="137"/>
      <c r="C25" s="35"/>
      <c r="D25" s="69">
        <v>9760</v>
      </c>
      <c r="E25" s="69"/>
      <c r="F25" s="69">
        <v>14968</v>
      </c>
      <c r="G25" s="69"/>
      <c r="H25" s="69"/>
      <c r="I25" s="98">
        <v>2696</v>
      </c>
      <c r="J25" s="69"/>
      <c r="K25" s="98">
        <v>3948</v>
      </c>
      <c r="L25" s="69"/>
      <c r="M25" s="69"/>
      <c r="N25" s="70">
        <v>12456</v>
      </c>
      <c r="O25" s="69"/>
      <c r="P25" s="98">
        <v>18916</v>
      </c>
      <c r="Q25" s="69"/>
      <c r="R25" s="35" t="s">
        <v>30</v>
      </c>
      <c r="T25" s="137"/>
      <c r="U25" s="137"/>
      <c r="V25" s="99"/>
      <c r="W25" s="98">
        <v>1273</v>
      </c>
      <c r="X25" s="139"/>
      <c r="Y25" s="98">
        <v>2669</v>
      </c>
      <c r="Z25" s="98"/>
      <c r="AA25" s="239"/>
      <c r="AB25" s="98">
        <v>8444</v>
      </c>
      <c r="AC25" s="239"/>
      <c r="AD25" s="69">
        <v>12250</v>
      </c>
      <c r="AE25" s="239"/>
      <c r="AF25" s="98">
        <v>43</v>
      </c>
      <c r="AG25" s="98"/>
      <c r="AH25" s="98">
        <v>49</v>
      </c>
      <c r="AI25" s="69"/>
    </row>
    <row r="26" spans="1:35" s="34" customFormat="1" ht="17.100000000000001" hidden="1" customHeight="1">
      <c r="A26" s="35" t="s">
        <v>31</v>
      </c>
      <c r="B26" s="137"/>
      <c r="C26" s="35"/>
      <c r="D26" s="69">
        <v>9788</v>
      </c>
      <c r="E26" s="69"/>
      <c r="F26" s="69">
        <v>15581</v>
      </c>
      <c r="G26" s="69"/>
      <c r="H26" s="69"/>
      <c r="I26" s="98">
        <v>2258</v>
      </c>
      <c r="J26" s="69"/>
      <c r="K26" s="98">
        <v>3765</v>
      </c>
      <c r="L26" s="69"/>
      <c r="M26" s="69"/>
      <c r="N26" s="70">
        <v>12046</v>
      </c>
      <c r="O26" s="69"/>
      <c r="P26" s="98">
        <v>19346</v>
      </c>
      <c r="Q26" s="69"/>
      <c r="R26" s="35" t="s">
        <v>31</v>
      </c>
      <c r="T26" s="35"/>
      <c r="U26" s="35"/>
      <c r="V26" s="69"/>
      <c r="W26" s="98">
        <v>1439</v>
      </c>
      <c r="X26" s="69"/>
      <c r="Y26" s="98">
        <v>3499</v>
      </c>
      <c r="Z26" s="98"/>
      <c r="AA26" s="98"/>
      <c r="AB26" s="98">
        <v>8304</v>
      </c>
      <c r="AC26" s="98"/>
      <c r="AD26" s="69">
        <v>12011</v>
      </c>
      <c r="AE26" s="98"/>
      <c r="AF26" s="98">
        <v>45</v>
      </c>
      <c r="AG26" s="98"/>
      <c r="AH26" s="98">
        <v>71</v>
      </c>
      <c r="AI26" s="69"/>
    </row>
    <row r="27" spans="1:35" s="34" customFormat="1" ht="17.100000000000001" hidden="1" customHeight="1">
      <c r="A27" s="35" t="s">
        <v>38</v>
      </c>
      <c r="B27" s="137"/>
      <c r="C27" s="35"/>
      <c r="D27" s="69">
        <v>9075</v>
      </c>
      <c r="E27" s="69"/>
      <c r="F27" s="69">
        <v>16064</v>
      </c>
      <c r="G27" s="69"/>
      <c r="H27" s="69"/>
      <c r="I27" s="98">
        <v>2561</v>
      </c>
      <c r="J27" s="69"/>
      <c r="K27" s="98">
        <v>3855</v>
      </c>
      <c r="L27" s="69"/>
      <c r="M27" s="69"/>
      <c r="N27" s="70">
        <v>11636</v>
      </c>
      <c r="O27" s="69"/>
      <c r="P27" s="98">
        <v>19919</v>
      </c>
      <c r="Q27" s="69"/>
      <c r="R27" s="35" t="s">
        <v>38</v>
      </c>
      <c r="T27" s="35"/>
      <c r="U27" s="35"/>
      <c r="V27" s="69"/>
      <c r="W27" s="98">
        <v>1521</v>
      </c>
      <c r="X27" s="98"/>
      <c r="Y27" s="98">
        <v>3467</v>
      </c>
      <c r="Z27" s="98"/>
      <c r="AA27" s="98"/>
      <c r="AB27" s="98">
        <v>7512</v>
      </c>
      <c r="AC27" s="98"/>
      <c r="AD27" s="69">
        <v>12526</v>
      </c>
      <c r="AE27" s="98"/>
      <c r="AF27" s="98">
        <v>42</v>
      </c>
      <c r="AG27" s="98"/>
      <c r="AH27" s="98">
        <v>71</v>
      </c>
      <c r="AI27" s="69"/>
    </row>
    <row r="28" spans="1:35" s="34" customFormat="1" ht="17.100000000000001" customHeight="1">
      <c r="A28" s="35" t="s">
        <v>70</v>
      </c>
      <c r="B28" s="137"/>
      <c r="C28" s="35"/>
      <c r="D28" s="69">
        <v>8289</v>
      </c>
      <c r="E28" s="69"/>
      <c r="F28" s="69">
        <v>13408</v>
      </c>
      <c r="G28" s="69"/>
      <c r="H28" s="69"/>
      <c r="I28" s="98">
        <v>1975</v>
      </c>
      <c r="J28" s="98"/>
      <c r="K28" s="98">
        <v>3224</v>
      </c>
      <c r="L28" s="69"/>
      <c r="M28" s="69"/>
      <c r="N28" s="70">
        <v>10264</v>
      </c>
      <c r="O28" s="69"/>
      <c r="P28" s="98">
        <v>16632</v>
      </c>
      <c r="Q28" s="69"/>
      <c r="R28" s="35" t="s">
        <v>70</v>
      </c>
      <c r="S28" s="137"/>
      <c r="T28" s="35"/>
      <c r="U28" s="35"/>
      <c r="V28" s="69"/>
      <c r="W28" s="98">
        <v>1485</v>
      </c>
      <c r="X28" s="69"/>
      <c r="Y28" s="98">
        <v>3544</v>
      </c>
      <c r="Z28" s="98"/>
      <c r="AA28" s="98"/>
      <c r="AB28" s="98">
        <v>6751</v>
      </c>
      <c r="AC28" s="98"/>
      <c r="AD28" s="69">
        <v>9784</v>
      </c>
      <c r="AE28" s="98"/>
      <c r="AF28" s="98">
        <v>53</v>
      </c>
      <c r="AG28" s="98"/>
      <c r="AH28" s="98">
        <v>80</v>
      </c>
      <c r="AI28" s="69"/>
    </row>
    <row r="29" spans="1:35" s="34" customFormat="1" ht="17.100000000000001" customHeight="1">
      <c r="A29" s="35" t="s">
        <v>87</v>
      </c>
      <c r="B29" s="137"/>
      <c r="C29" s="35"/>
      <c r="D29" s="69">
        <v>8387</v>
      </c>
      <c r="E29" s="69"/>
      <c r="F29" s="69">
        <v>13555</v>
      </c>
      <c r="G29" s="69"/>
      <c r="H29" s="69"/>
      <c r="I29" s="98">
        <v>1908</v>
      </c>
      <c r="J29" s="69"/>
      <c r="K29" s="98">
        <v>3010</v>
      </c>
      <c r="L29" s="69"/>
      <c r="M29" s="69"/>
      <c r="N29" s="70">
        <v>10295</v>
      </c>
      <c r="O29" s="69"/>
      <c r="P29" s="98">
        <v>16565</v>
      </c>
      <c r="Q29" s="69"/>
      <c r="R29" s="35" t="s">
        <v>87</v>
      </c>
      <c r="S29" s="137"/>
      <c r="T29" s="35"/>
      <c r="U29" s="35"/>
      <c r="V29" s="266"/>
      <c r="W29" s="266">
        <v>1491</v>
      </c>
      <c r="X29" s="266"/>
      <c r="Y29" s="266">
        <v>3481</v>
      </c>
      <c r="Z29" s="266"/>
      <c r="AA29" s="266"/>
      <c r="AB29" s="266">
        <v>6851</v>
      </c>
      <c r="AC29" s="266"/>
      <c r="AD29" s="265">
        <v>9995</v>
      </c>
      <c r="AE29" s="266"/>
      <c r="AF29" s="266">
        <v>45</v>
      </c>
      <c r="AG29" s="266"/>
      <c r="AH29" s="266">
        <v>79</v>
      </c>
      <c r="AI29" s="69"/>
    </row>
    <row r="30" spans="1:35" s="34" customFormat="1" ht="17.100000000000001" customHeight="1">
      <c r="A30" s="35" t="s">
        <v>122</v>
      </c>
      <c r="B30" s="137"/>
      <c r="C30" s="35"/>
      <c r="D30" s="69">
        <v>9440</v>
      </c>
      <c r="E30" s="69"/>
      <c r="F30" s="69">
        <v>16161</v>
      </c>
      <c r="G30" s="69"/>
      <c r="H30" s="69"/>
      <c r="I30" s="98">
        <v>2041</v>
      </c>
      <c r="J30" s="69"/>
      <c r="K30" s="98">
        <v>2697</v>
      </c>
      <c r="L30" s="69"/>
      <c r="M30" s="69"/>
      <c r="N30" s="70">
        <v>11481</v>
      </c>
      <c r="O30" s="69"/>
      <c r="P30" s="98">
        <v>18858</v>
      </c>
      <c r="Q30" s="69"/>
      <c r="R30" s="35" t="s">
        <v>122</v>
      </c>
      <c r="S30" s="137"/>
      <c r="T30" s="35"/>
      <c r="U30" s="35"/>
      <c r="V30" s="266"/>
      <c r="W30" s="98">
        <v>1904</v>
      </c>
      <c r="X30" s="69"/>
      <c r="Y30" s="98">
        <v>4845</v>
      </c>
      <c r="Z30" s="98"/>
      <c r="AA30" s="98"/>
      <c r="AB30" s="98">
        <v>7506</v>
      </c>
      <c r="AC30" s="98"/>
      <c r="AD30" s="69">
        <v>11268</v>
      </c>
      <c r="AE30" s="98"/>
      <c r="AF30" s="98">
        <v>30</v>
      </c>
      <c r="AG30" s="98"/>
      <c r="AH30" s="98">
        <v>48</v>
      </c>
      <c r="AI30" s="69"/>
    </row>
    <row r="31" spans="1:35" s="291" customFormat="1" ht="17.100000000000001" customHeight="1">
      <c r="A31" s="353" t="s">
        <v>124</v>
      </c>
      <c r="B31" s="293"/>
      <c r="C31" s="292"/>
      <c r="D31" s="286">
        <v>8935</v>
      </c>
      <c r="E31" s="286"/>
      <c r="F31" s="286">
        <v>17174</v>
      </c>
      <c r="G31" s="286"/>
      <c r="H31" s="286"/>
      <c r="I31" s="329">
        <v>2125</v>
      </c>
      <c r="J31" s="286"/>
      <c r="K31" s="329">
        <v>3540</v>
      </c>
      <c r="L31" s="286"/>
      <c r="M31" s="286"/>
      <c r="N31" s="287">
        <v>11059</v>
      </c>
      <c r="O31" s="286"/>
      <c r="P31" s="329">
        <v>20714</v>
      </c>
      <c r="Q31" s="286"/>
      <c r="R31" s="353" t="s">
        <v>124</v>
      </c>
      <c r="S31" s="293"/>
      <c r="T31" s="292"/>
      <c r="U31" s="286"/>
      <c r="V31" s="286"/>
      <c r="W31" s="98">
        <v>1904</v>
      </c>
      <c r="X31" s="98"/>
      <c r="Y31" s="98">
        <v>4820</v>
      </c>
      <c r="Z31" s="329"/>
      <c r="AA31" s="286"/>
      <c r="AB31" s="329">
        <v>6967</v>
      </c>
      <c r="AC31" s="286"/>
      <c r="AD31" s="286">
        <v>12227</v>
      </c>
      <c r="AE31" s="287"/>
      <c r="AF31" s="98">
        <v>64</v>
      </c>
      <c r="AG31" s="98"/>
      <c r="AH31" s="98">
        <v>127</v>
      </c>
      <c r="AI31" s="286"/>
    </row>
    <row r="32" spans="1:35" s="291" customFormat="1" ht="17.100000000000001" customHeight="1">
      <c r="A32" s="353" t="s">
        <v>140</v>
      </c>
      <c r="B32" s="293"/>
      <c r="C32" s="292"/>
      <c r="D32" s="286">
        <v>7725</v>
      </c>
      <c r="E32" s="286"/>
      <c r="F32" s="286">
        <v>15304</v>
      </c>
      <c r="G32" s="286"/>
      <c r="H32" s="286"/>
      <c r="I32" s="329">
        <v>2003</v>
      </c>
      <c r="J32" s="286"/>
      <c r="K32" s="329">
        <v>3030</v>
      </c>
      <c r="L32" s="286"/>
      <c r="M32" s="286"/>
      <c r="N32" s="287">
        <v>9728</v>
      </c>
      <c r="O32" s="286"/>
      <c r="P32" s="329">
        <v>18334</v>
      </c>
      <c r="Q32" s="286"/>
      <c r="R32" s="353" t="s">
        <v>140</v>
      </c>
      <c r="S32" s="293"/>
      <c r="T32" s="292"/>
      <c r="U32" s="286"/>
      <c r="V32" s="286"/>
      <c r="W32" s="329">
        <v>1723</v>
      </c>
      <c r="X32" s="329"/>
      <c r="Y32" s="329">
        <v>4484</v>
      </c>
      <c r="Z32" s="329"/>
      <c r="AA32" s="286"/>
      <c r="AB32" s="329">
        <v>5954</v>
      </c>
      <c r="AC32" s="286"/>
      <c r="AD32" s="286">
        <v>10719</v>
      </c>
      <c r="AE32" s="287"/>
      <c r="AF32" s="329">
        <v>48</v>
      </c>
      <c r="AG32" s="329"/>
      <c r="AH32" s="329">
        <v>101</v>
      </c>
      <c r="AI32" s="286"/>
    </row>
    <row r="33" spans="1:35" s="291" customFormat="1" ht="17.100000000000001" customHeight="1">
      <c r="A33" s="353" t="s">
        <v>144</v>
      </c>
      <c r="B33" s="293"/>
      <c r="C33" s="292"/>
      <c r="D33" s="286">
        <v>6429</v>
      </c>
      <c r="E33" s="286"/>
      <c r="F33" s="286">
        <v>13538.373</v>
      </c>
      <c r="G33" s="286"/>
      <c r="H33" s="286"/>
      <c r="I33" s="329">
        <v>1557</v>
      </c>
      <c r="J33" s="286"/>
      <c r="K33" s="329">
        <v>2280.4839999999999</v>
      </c>
      <c r="L33" s="286"/>
      <c r="M33" s="286"/>
      <c r="N33" s="287">
        <v>7986</v>
      </c>
      <c r="O33" s="286"/>
      <c r="P33" s="329">
        <v>15818.857</v>
      </c>
      <c r="Q33" s="286"/>
      <c r="R33" s="353" t="s">
        <v>144</v>
      </c>
      <c r="S33" s="293"/>
      <c r="T33" s="292"/>
      <c r="U33" s="286"/>
      <c r="V33" s="286"/>
      <c r="W33" s="329">
        <v>1639</v>
      </c>
      <c r="X33" s="329"/>
      <c r="Y33" s="329">
        <v>4611.9080000000004</v>
      </c>
      <c r="Z33" s="329"/>
      <c r="AA33" s="286"/>
      <c r="AB33" s="329">
        <v>4790</v>
      </c>
      <c r="AC33" s="286"/>
      <c r="AD33" s="286">
        <v>8926.4650000000001</v>
      </c>
      <c r="AE33" s="287"/>
      <c r="AF33" s="329" t="s">
        <v>146</v>
      </c>
      <c r="AG33" s="329"/>
      <c r="AH33" s="329" t="s">
        <v>146</v>
      </c>
      <c r="AI33" s="286"/>
    </row>
    <row r="34" spans="1:35" s="34" customFormat="1" ht="10.5" customHeight="1">
      <c r="A34" s="252"/>
      <c r="B34" s="252"/>
      <c r="C34" s="252"/>
      <c r="D34" s="253"/>
      <c r="E34" s="253"/>
      <c r="F34" s="253"/>
      <c r="G34" s="253"/>
      <c r="H34" s="253"/>
      <c r="I34" s="254"/>
      <c r="J34" s="253"/>
      <c r="K34" s="254"/>
      <c r="L34" s="253"/>
      <c r="M34" s="253"/>
      <c r="N34" s="255"/>
      <c r="O34" s="253"/>
      <c r="P34" s="254"/>
      <c r="Q34" s="253"/>
      <c r="R34" s="50"/>
      <c r="S34" s="256"/>
      <c r="T34" s="252"/>
      <c r="U34" s="257"/>
      <c r="V34" s="253"/>
      <c r="W34" s="254"/>
      <c r="X34" s="253"/>
      <c r="Y34" s="254"/>
      <c r="Z34" s="254"/>
      <c r="AA34" s="254"/>
      <c r="AB34" s="254"/>
      <c r="AC34" s="254"/>
      <c r="AD34" s="253"/>
      <c r="AE34" s="254"/>
      <c r="AF34" s="254"/>
      <c r="AG34" s="254"/>
      <c r="AH34" s="254"/>
      <c r="AI34" s="253"/>
    </row>
    <row r="35" spans="1:35" s="34" customFormat="1" ht="17.100000000000001" customHeight="1">
      <c r="A35" s="35"/>
      <c r="B35" s="137"/>
      <c r="C35" s="273"/>
      <c r="D35" s="69"/>
      <c r="E35" s="69"/>
      <c r="F35" s="69"/>
      <c r="G35" s="69"/>
      <c r="H35" s="69"/>
      <c r="I35" s="98"/>
      <c r="J35" s="69"/>
      <c r="K35" s="98"/>
      <c r="L35" s="69"/>
      <c r="M35" s="69"/>
      <c r="N35" s="70"/>
      <c r="O35" s="69"/>
      <c r="P35" s="98"/>
      <c r="Q35" s="69"/>
      <c r="R35" s="35"/>
      <c r="S35" s="137"/>
      <c r="T35" s="240"/>
      <c r="U35" s="273"/>
      <c r="V35" s="69"/>
      <c r="W35" s="98"/>
      <c r="X35" s="69"/>
      <c r="Y35" s="98"/>
      <c r="Z35" s="98">
        <v>4876.0370000000003</v>
      </c>
      <c r="AA35" s="98"/>
      <c r="AB35" s="98"/>
      <c r="AC35" s="98"/>
      <c r="AD35" s="69"/>
      <c r="AE35" s="98"/>
      <c r="AF35" s="98"/>
      <c r="AG35" s="98"/>
      <c r="AH35" s="98"/>
      <c r="AI35" s="69"/>
    </row>
    <row r="36" spans="1:35" s="291" customFormat="1" ht="17.100000000000001" customHeight="1">
      <c r="A36" s="292" t="s">
        <v>140</v>
      </c>
      <c r="B36" s="293"/>
      <c r="C36" s="289" t="s">
        <v>20</v>
      </c>
      <c r="D36" s="302">
        <f>W36+AB36+AF36</f>
        <v>8654</v>
      </c>
      <c r="E36" s="302"/>
      <c r="F36" s="302">
        <f>Y36+AD36+AH36</f>
        <v>14101</v>
      </c>
      <c r="G36" s="302"/>
      <c r="H36" s="302"/>
      <c r="I36" s="290">
        <v>2069</v>
      </c>
      <c r="J36" s="302"/>
      <c r="K36" s="290">
        <v>3182</v>
      </c>
      <c r="L36" s="302"/>
      <c r="M36" s="302"/>
      <c r="N36" s="303">
        <f>D36+I36</f>
        <v>10723</v>
      </c>
      <c r="O36" s="302"/>
      <c r="P36" s="290">
        <f>F36+K36</f>
        <v>17283</v>
      </c>
      <c r="R36" s="292" t="s">
        <v>140</v>
      </c>
      <c r="S36" s="293"/>
      <c r="T36" s="294" t="s">
        <v>20</v>
      </c>
      <c r="U36" s="289" t="s">
        <v>20</v>
      </c>
      <c r="V36" s="302"/>
      <c r="W36" s="290">
        <v>1834</v>
      </c>
      <c r="X36" s="302"/>
      <c r="Y36" s="290">
        <v>4468</v>
      </c>
      <c r="Z36" s="290"/>
      <c r="AA36" s="290"/>
      <c r="AB36" s="290">
        <v>6756</v>
      </c>
      <c r="AC36" s="290"/>
      <c r="AD36" s="302">
        <v>9524</v>
      </c>
      <c r="AE36" s="290"/>
      <c r="AF36" s="290">
        <v>64</v>
      </c>
      <c r="AG36" s="290"/>
      <c r="AH36" s="290">
        <v>109</v>
      </c>
    </row>
    <row r="37" spans="1:35" s="291" customFormat="1" ht="17.100000000000001" customHeight="1">
      <c r="A37" s="292"/>
      <c r="B37" s="293"/>
      <c r="C37" s="295" t="s">
        <v>142</v>
      </c>
      <c r="D37" s="302">
        <v>7442</v>
      </c>
      <c r="E37" s="302"/>
      <c r="F37" s="302">
        <v>11007</v>
      </c>
      <c r="G37" s="302"/>
      <c r="H37" s="302"/>
      <c r="I37" s="290">
        <v>1776</v>
      </c>
      <c r="J37" s="302"/>
      <c r="K37" s="290">
        <v>2277</v>
      </c>
      <c r="L37" s="302"/>
      <c r="M37" s="302"/>
      <c r="N37" s="303">
        <v>9218</v>
      </c>
      <c r="O37" s="302"/>
      <c r="P37" s="290">
        <v>13284</v>
      </c>
      <c r="R37" s="292"/>
      <c r="S37" s="293"/>
      <c r="T37" s="294"/>
      <c r="U37" s="295" t="s">
        <v>142</v>
      </c>
      <c r="V37" s="302"/>
      <c r="W37" s="290">
        <v>1634</v>
      </c>
      <c r="X37" s="302"/>
      <c r="Y37" s="290">
        <v>3866</v>
      </c>
      <c r="Z37" s="290"/>
      <c r="AA37" s="290"/>
      <c r="AB37" s="290">
        <v>5769</v>
      </c>
      <c r="AC37" s="290"/>
      <c r="AD37" s="302">
        <v>7085</v>
      </c>
      <c r="AE37" s="290"/>
      <c r="AF37" s="290">
        <v>39</v>
      </c>
      <c r="AG37" s="290"/>
      <c r="AH37" s="290">
        <v>56</v>
      </c>
    </row>
    <row r="38" spans="1:35" s="291" customFormat="1" ht="17.100000000000001" customHeight="1">
      <c r="A38" s="292"/>
      <c r="B38" s="293"/>
      <c r="C38" s="295" t="s">
        <v>80</v>
      </c>
      <c r="D38" s="302">
        <v>8166</v>
      </c>
      <c r="E38" s="302"/>
      <c r="F38" s="302">
        <v>11571</v>
      </c>
      <c r="G38" s="302"/>
      <c r="H38" s="302"/>
      <c r="I38" s="290">
        <v>1944</v>
      </c>
      <c r="J38" s="302"/>
      <c r="K38" s="290">
        <v>2459</v>
      </c>
      <c r="L38" s="302"/>
      <c r="M38" s="302"/>
      <c r="N38" s="303">
        <v>10110</v>
      </c>
      <c r="O38" s="302"/>
      <c r="P38" s="290">
        <v>14030</v>
      </c>
      <c r="R38" s="292"/>
      <c r="S38" s="293"/>
      <c r="T38" s="294"/>
      <c r="U38" s="295" t="s">
        <v>80</v>
      </c>
      <c r="V38" s="302"/>
      <c r="W38" s="290">
        <v>1728</v>
      </c>
      <c r="X38" s="302"/>
      <c r="Y38" s="290">
        <v>4151</v>
      </c>
      <c r="Z38" s="290"/>
      <c r="AA38" s="290"/>
      <c r="AB38" s="290">
        <v>6375</v>
      </c>
      <c r="AC38" s="290"/>
      <c r="AD38" s="302">
        <v>7331</v>
      </c>
      <c r="AE38" s="290"/>
      <c r="AF38" s="290">
        <v>63</v>
      </c>
      <c r="AG38" s="290"/>
      <c r="AH38" s="290">
        <v>89</v>
      </c>
    </row>
    <row r="39" spans="1:35" s="291" customFormat="1" ht="17.100000000000001" customHeight="1">
      <c r="A39" s="292"/>
      <c r="B39" s="293"/>
      <c r="C39" s="295" t="s">
        <v>143</v>
      </c>
      <c r="D39" s="302">
        <v>8319</v>
      </c>
      <c r="E39" s="302"/>
      <c r="F39" s="302">
        <v>11719</v>
      </c>
      <c r="G39" s="302"/>
      <c r="H39" s="302"/>
      <c r="I39" s="290">
        <v>1861</v>
      </c>
      <c r="J39" s="302"/>
      <c r="K39" s="290">
        <v>2208</v>
      </c>
      <c r="L39" s="302"/>
      <c r="M39" s="302"/>
      <c r="N39" s="303">
        <v>10180</v>
      </c>
      <c r="O39" s="302"/>
      <c r="P39" s="290">
        <v>13927</v>
      </c>
      <c r="R39" s="292"/>
      <c r="S39" s="293"/>
      <c r="T39" s="294"/>
      <c r="U39" s="295" t="s">
        <v>143</v>
      </c>
      <c r="V39" s="302"/>
      <c r="W39" s="290">
        <v>1745</v>
      </c>
      <c r="X39" s="302"/>
      <c r="Y39" s="290">
        <v>4211</v>
      </c>
      <c r="Z39" s="290"/>
      <c r="AA39" s="290"/>
      <c r="AB39" s="290">
        <v>6521</v>
      </c>
      <c r="AC39" s="290"/>
      <c r="AD39" s="302">
        <v>7423</v>
      </c>
      <c r="AE39" s="290"/>
      <c r="AF39" s="290">
        <v>53</v>
      </c>
      <c r="AG39" s="290"/>
      <c r="AH39" s="290">
        <v>85</v>
      </c>
    </row>
    <row r="40" spans="1:35" s="291" customFormat="1" ht="17.100000000000001" customHeight="1">
      <c r="A40" s="292"/>
      <c r="B40" s="293"/>
      <c r="C40" s="295" t="s">
        <v>139</v>
      </c>
      <c r="D40" s="302">
        <v>8462</v>
      </c>
      <c r="E40" s="302"/>
      <c r="F40" s="302">
        <v>11789</v>
      </c>
      <c r="G40" s="302"/>
      <c r="H40" s="302"/>
      <c r="I40" s="290">
        <v>1946</v>
      </c>
      <c r="J40" s="302"/>
      <c r="K40" s="290">
        <v>2291</v>
      </c>
      <c r="L40" s="302"/>
      <c r="M40" s="302"/>
      <c r="N40" s="303">
        <v>10408</v>
      </c>
      <c r="O40" s="302"/>
      <c r="P40" s="290">
        <v>14080</v>
      </c>
      <c r="R40" s="292"/>
      <c r="S40" s="293"/>
      <c r="T40" s="294"/>
      <c r="U40" s="295" t="s">
        <v>139</v>
      </c>
      <c r="V40" s="302"/>
      <c r="W40" s="290">
        <v>1759</v>
      </c>
      <c r="X40" s="302"/>
      <c r="Y40" s="290">
        <v>4194</v>
      </c>
      <c r="Z40" s="290"/>
      <c r="AA40" s="290"/>
      <c r="AB40" s="290">
        <v>6650</v>
      </c>
      <c r="AC40" s="290"/>
      <c r="AD40" s="302">
        <v>7512</v>
      </c>
      <c r="AE40" s="290"/>
      <c r="AF40" s="290">
        <v>53</v>
      </c>
      <c r="AG40" s="290"/>
      <c r="AH40" s="290">
        <v>83</v>
      </c>
    </row>
    <row r="41" spans="1:35" s="291" customFormat="1" ht="17.100000000000001" customHeight="1">
      <c r="A41" s="292"/>
      <c r="B41" s="293"/>
      <c r="C41" s="295" t="s">
        <v>81</v>
      </c>
      <c r="D41" s="302">
        <v>8302</v>
      </c>
      <c r="E41" s="302"/>
      <c r="F41" s="302">
        <v>12888</v>
      </c>
      <c r="G41" s="302"/>
      <c r="H41" s="302"/>
      <c r="I41" s="290">
        <v>1755</v>
      </c>
      <c r="J41" s="302"/>
      <c r="K41" s="290">
        <v>2649</v>
      </c>
      <c r="L41" s="302"/>
      <c r="M41" s="302"/>
      <c r="N41" s="303">
        <v>10057</v>
      </c>
      <c r="O41" s="302"/>
      <c r="P41" s="290">
        <v>15537</v>
      </c>
      <c r="R41" s="292"/>
      <c r="S41" s="293"/>
      <c r="T41" s="294"/>
      <c r="U41" s="295" t="s">
        <v>81</v>
      </c>
      <c r="V41" s="302"/>
      <c r="W41" s="290">
        <v>1736</v>
      </c>
      <c r="X41" s="302"/>
      <c r="Y41" s="290">
        <v>4155</v>
      </c>
      <c r="Z41" s="290"/>
      <c r="AA41" s="290"/>
      <c r="AB41" s="290">
        <v>6513</v>
      </c>
      <c r="AC41" s="290"/>
      <c r="AD41" s="302">
        <v>8636</v>
      </c>
      <c r="AE41" s="290"/>
      <c r="AF41" s="290">
        <v>53</v>
      </c>
      <c r="AG41" s="290"/>
      <c r="AH41" s="290">
        <v>97</v>
      </c>
    </row>
    <row r="42" spans="1:35" s="291" customFormat="1" ht="17.100000000000001" customHeight="1">
      <c r="A42" s="292"/>
      <c r="B42" s="293"/>
      <c r="C42" s="295" t="s">
        <v>128</v>
      </c>
      <c r="D42" s="302">
        <v>8312</v>
      </c>
      <c r="E42" s="302"/>
      <c r="F42" s="302">
        <v>13224</v>
      </c>
      <c r="G42" s="302"/>
      <c r="H42" s="302"/>
      <c r="I42" s="290">
        <v>2019</v>
      </c>
      <c r="J42" s="302"/>
      <c r="K42" s="290">
        <v>2874</v>
      </c>
      <c r="L42" s="302"/>
      <c r="M42" s="302"/>
      <c r="N42" s="303">
        <v>10331</v>
      </c>
      <c r="O42" s="302"/>
      <c r="P42" s="290">
        <v>16098</v>
      </c>
      <c r="R42" s="292"/>
      <c r="S42" s="293"/>
      <c r="T42" s="294"/>
      <c r="U42" s="295" t="s">
        <v>128</v>
      </c>
      <c r="V42" s="302"/>
      <c r="W42" s="290">
        <v>1740</v>
      </c>
      <c r="X42" s="302"/>
      <c r="Y42" s="290">
        <v>4202</v>
      </c>
      <c r="Z42" s="290"/>
      <c r="AA42" s="290"/>
      <c r="AB42" s="290">
        <v>6519</v>
      </c>
      <c r="AC42" s="290"/>
      <c r="AD42" s="302">
        <v>8924</v>
      </c>
      <c r="AE42" s="290"/>
      <c r="AF42" s="290">
        <v>53</v>
      </c>
      <c r="AG42" s="290"/>
      <c r="AH42" s="290">
        <v>98</v>
      </c>
    </row>
    <row r="43" spans="1:35" s="291" customFormat="1" ht="17.100000000000001" customHeight="1">
      <c r="A43" s="292"/>
      <c r="B43" s="293"/>
      <c r="C43" s="295" t="s">
        <v>18</v>
      </c>
      <c r="D43" s="302">
        <v>8242</v>
      </c>
      <c r="E43" s="302"/>
      <c r="F43" s="302">
        <v>13634</v>
      </c>
      <c r="G43" s="302"/>
      <c r="H43" s="302"/>
      <c r="I43" s="290">
        <v>2155</v>
      </c>
      <c r="J43" s="302"/>
      <c r="K43" s="290">
        <v>3499</v>
      </c>
      <c r="L43" s="302"/>
      <c r="M43" s="302"/>
      <c r="N43" s="303">
        <v>10397</v>
      </c>
      <c r="O43" s="302"/>
      <c r="P43" s="290">
        <v>17133</v>
      </c>
      <c r="R43" s="292"/>
      <c r="S43" s="293"/>
      <c r="T43" s="294"/>
      <c r="U43" s="295" t="s">
        <v>18</v>
      </c>
      <c r="V43" s="302"/>
      <c r="W43" s="290">
        <v>1757</v>
      </c>
      <c r="X43" s="302"/>
      <c r="Y43" s="290">
        <v>4196</v>
      </c>
      <c r="Z43" s="290"/>
      <c r="AA43" s="290"/>
      <c r="AB43" s="290">
        <v>6433</v>
      </c>
      <c r="AC43" s="290"/>
      <c r="AD43" s="302">
        <v>9333</v>
      </c>
      <c r="AE43" s="290"/>
      <c r="AF43" s="290">
        <v>52</v>
      </c>
      <c r="AG43" s="290"/>
      <c r="AH43" s="290">
        <v>105</v>
      </c>
    </row>
    <row r="44" spans="1:35" s="291" customFormat="1" ht="17.100000000000001" customHeight="1">
      <c r="A44" s="292"/>
      <c r="B44" s="293"/>
      <c r="C44" s="295" t="s">
        <v>129</v>
      </c>
      <c r="D44" s="302">
        <v>8121</v>
      </c>
      <c r="E44" s="302"/>
      <c r="F44" s="302">
        <v>13270</v>
      </c>
      <c r="G44" s="302"/>
      <c r="H44" s="302"/>
      <c r="I44" s="290">
        <v>1994</v>
      </c>
      <c r="J44" s="302"/>
      <c r="K44" s="290">
        <v>3065</v>
      </c>
      <c r="L44" s="302"/>
      <c r="M44" s="302"/>
      <c r="N44" s="303">
        <v>10115</v>
      </c>
      <c r="O44" s="302"/>
      <c r="P44" s="290">
        <v>16335</v>
      </c>
      <c r="R44" s="292"/>
      <c r="S44" s="293"/>
      <c r="T44" s="294"/>
      <c r="U44" s="295" t="s">
        <v>129</v>
      </c>
      <c r="V44" s="302"/>
      <c r="W44" s="290">
        <v>1767</v>
      </c>
      <c r="X44" s="302"/>
      <c r="Y44" s="290">
        <v>4169</v>
      </c>
      <c r="Z44" s="290"/>
      <c r="AA44" s="290"/>
      <c r="AB44" s="290">
        <v>6302</v>
      </c>
      <c r="AC44" s="290"/>
      <c r="AD44" s="302">
        <v>9003</v>
      </c>
      <c r="AE44" s="290"/>
      <c r="AF44" s="290">
        <v>52</v>
      </c>
      <c r="AG44" s="290"/>
      <c r="AH44" s="290">
        <v>98</v>
      </c>
    </row>
    <row r="45" spans="1:35" s="291" customFormat="1" ht="17.100000000000001" customHeight="1">
      <c r="A45" s="292"/>
      <c r="B45" s="293"/>
      <c r="C45" s="295" t="s">
        <v>15</v>
      </c>
      <c r="D45" s="302">
        <v>8131</v>
      </c>
      <c r="E45" s="302"/>
      <c r="F45" s="302">
        <v>13048</v>
      </c>
      <c r="G45" s="302"/>
      <c r="H45" s="302"/>
      <c r="I45" s="290">
        <v>2015</v>
      </c>
      <c r="J45" s="302"/>
      <c r="K45" s="290">
        <v>2939</v>
      </c>
      <c r="L45" s="302"/>
      <c r="M45" s="302"/>
      <c r="N45" s="303">
        <v>10146</v>
      </c>
      <c r="O45" s="302"/>
      <c r="P45" s="290">
        <v>15987</v>
      </c>
      <c r="R45" s="292"/>
      <c r="S45" s="293"/>
      <c r="T45" s="294"/>
      <c r="U45" s="295" t="s">
        <v>15</v>
      </c>
      <c r="V45" s="302"/>
      <c r="W45" s="290">
        <v>1744</v>
      </c>
      <c r="X45" s="302"/>
      <c r="Y45" s="290">
        <v>4280</v>
      </c>
      <c r="Z45" s="290"/>
      <c r="AA45" s="290"/>
      <c r="AB45" s="290">
        <v>6337</v>
      </c>
      <c r="AC45" s="290"/>
      <c r="AD45" s="302">
        <v>8682</v>
      </c>
      <c r="AE45" s="290"/>
      <c r="AF45" s="290">
        <v>50</v>
      </c>
      <c r="AG45" s="290"/>
      <c r="AH45" s="290">
        <v>86</v>
      </c>
    </row>
    <row r="46" spans="1:35" s="291" customFormat="1" ht="17.100000000000001" customHeight="1">
      <c r="A46" s="292"/>
      <c r="B46" s="293"/>
      <c r="C46" s="295" t="s">
        <v>13</v>
      </c>
      <c r="D46" s="302">
        <v>7930</v>
      </c>
      <c r="E46" s="302"/>
      <c r="F46" s="302">
        <v>12150</v>
      </c>
      <c r="G46" s="302"/>
      <c r="H46" s="302"/>
      <c r="I46" s="290">
        <v>1978</v>
      </c>
      <c r="J46" s="302"/>
      <c r="K46" s="290">
        <v>3093</v>
      </c>
      <c r="L46" s="302"/>
      <c r="M46" s="302"/>
      <c r="N46" s="303">
        <v>9908</v>
      </c>
      <c r="O46" s="302"/>
      <c r="P46" s="290">
        <v>15243</v>
      </c>
      <c r="R46" s="292"/>
      <c r="S46" s="293"/>
      <c r="T46" s="294"/>
      <c r="U46" s="295" t="s">
        <v>13</v>
      </c>
      <c r="V46" s="302"/>
      <c r="W46" s="290">
        <v>1756</v>
      </c>
      <c r="X46" s="302"/>
      <c r="Y46" s="290">
        <v>4156</v>
      </c>
      <c r="Z46" s="290"/>
      <c r="AA46" s="290"/>
      <c r="AB46" s="290">
        <v>6126</v>
      </c>
      <c r="AC46" s="290"/>
      <c r="AD46" s="302">
        <v>7902</v>
      </c>
      <c r="AE46" s="290"/>
      <c r="AF46" s="290">
        <v>48</v>
      </c>
      <c r="AG46" s="290"/>
      <c r="AH46" s="290">
        <v>92</v>
      </c>
    </row>
    <row r="47" spans="1:35" s="291" customFormat="1" ht="17.100000000000001" customHeight="1">
      <c r="A47" s="292"/>
      <c r="B47" s="293"/>
      <c r="C47" s="295" t="s">
        <v>19</v>
      </c>
      <c r="D47" s="302">
        <v>7725</v>
      </c>
      <c r="E47" s="302"/>
      <c r="F47" s="302">
        <v>15304</v>
      </c>
      <c r="G47" s="302"/>
      <c r="H47" s="302"/>
      <c r="I47" s="290">
        <v>2003</v>
      </c>
      <c r="J47" s="302"/>
      <c r="K47" s="290">
        <v>3030</v>
      </c>
      <c r="L47" s="302"/>
      <c r="M47" s="302"/>
      <c r="N47" s="303">
        <v>9728</v>
      </c>
      <c r="O47" s="302"/>
      <c r="P47" s="290">
        <v>18334</v>
      </c>
      <c r="R47" s="292"/>
      <c r="S47" s="293"/>
      <c r="T47" s="294"/>
      <c r="U47" s="295" t="s">
        <v>19</v>
      </c>
      <c r="V47" s="302"/>
      <c r="W47" s="290">
        <v>1723</v>
      </c>
      <c r="X47" s="302"/>
      <c r="Y47" s="290">
        <v>4484</v>
      </c>
      <c r="Z47" s="290"/>
      <c r="AA47" s="290"/>
      <c r="AB47" s="290">
        <v>5954</v>
      </c>
      <c r="AC47" s="290"/>
      <c r="AD47" s="302">
        <v>10719</v>
      </c>
      <c r="AE47" s="290"/>
      <c r="AF47" s="290">
        <v>48</v>
      </c>
      <c r="AG47" s="290"/>
      <c r="AH47" s="290">
        <v>101</v>
      </c>
    </row>
    <row r="48" spans="1:35" s="291" customFormat="1" ht="17.100000000000001" customHeight="1">
      <c r="A48" s="292"/>
      <c r="B48" s="293"/>
      <c r="C48" s="295"/>
      <c r="D48" s="302"/>
      <c r="E48" s="302"/>
      <c r="F48" s="302"/>
      <c r="G48" s="302"/>
      <c r="H48" s="302"/>
      <c r="I48" s="290"/>
      <c r="J48" s="302"/>
      <c r="K48" s="290"/>
      <c r="L48" s="302"/>
      <c r="M48" s="302"/>
      <c r="N48" s="303"/>
      <c r="O48" s="302"/>
      <c r="P48" s="290"/>
      <c r="R48" s="292"/>
      <c r="S48" s="293"/>
      <c r="T48" s="294"/>
      <c r="U48" s="295"/>
      <c r="V48" s="302"/>
      <c r="W48" s="290"/>
      <c r="X48" s="302"/>
      <c r="Y48" s="290"/>
      <c r="Z48" s="290"/>
      <c r="AA48" s="290"/>
      <c r="AB48" s="290"/>
      <c r="AC48" s="290"/>
      <c r="AD48" s="302"/>
      <c r="AE48" s="290"/>
      <c r="AF48" s="290"/>
      <c r="AG48" s="290"/>
      <c r="AH48" s="290"/>
    </row>
    <row r="49" spans="1:34" s="291" customFormat="1" ht="17.100000000000001" customHeight="1">
      <c r="A49" s="292" t="s">
        <v>144</v>
      </c>
      <c r="B49" s="292"/>
      <c r="C49" s="292" t="s">
        <v>20</v>
      </c>
      <c r="D49" s="302">
        <v>7361</v>
      </c>
      <c r="E49" s="302"/>
      <c r="F49" s="302">
        <v>12174</v>
      </c>
      <c r="G49" s="302"/>
      <c r="H49" s="302"/>
      <c r="I49" s="290">
        <v>1931</v>
      </c>
      <c r="J49" s="302"/>
      <c r="K49" s="290">
        <v>2797</v>
      </c>
      <c r="L49" s="302"/>
      <c r="M49" s="302"/>
      <c r="N49" s="303">
        <v>9292</v>
      </c>
      <c r="O49" s="302"/>
      <c r="P49" s="290">
        <v>14971</v>
      </c>
      <c r="R49" s="292" t="s">
        <v>144</v>
      </c>
      <c r="S49" s="292"/>
      <c r="T49" s="292" t="s">
        <v>20</v>
      </c>
      <c r="U49" s="292" t="s">
        <v>20</v>
      </c>
      <c r="V49" s="302"/>
      <c r="W49" s="290">
        <v>1700</v>
      </c>
      <c r="X49" s="302"/>
      <c r="Y49" s="290">
        <v>4065</v>
      </c>
      <c r="Z49" s="290"/>
      <c r="AA49" s="290"/>
      <c r="AB49" s="290">
        <v>5596</v>
      </c>
      <c r="AC49" s="290"/>
      <c r="AD49" s="302">
        <v>7994</v>
      </c>
      <c r="AE49" s="290"/>
      <c r="AF49" s="290">
        <v>65</v>
      </c>
      <c r="AG49" s="290"/>
      <c r="AH49" s="290">
        <v>115</v>
      </c>
    </row>
    <row r="50" spans="1:34" s="291" customFormat="1" ht="17.100000000000001" customHeight="1">
      <c r="A50" s="292"/>
      <c r="B50" s="292"/>
      <c r="C50" s="295" t="s">
        <v>6</v>
      </c>
      <c r="D50" s="302">
        <v>7379</v>
      </c>
      <c r="E50" s="302"/>
      <c r="F50" s="302">
        <v>11194</v>
      </c>
      <c r="G50" s="302"/>
      <c r="H50" s="302"/>
      <c r="I50" s="290">
        <v>1890</v>
      </c>
      <c r="J50" s="302"/>
      <c r="K50" s="290">
        <v>2653</v>
      </c>
      <c r="L50" s="302"/>
      <c r="M50" s="302"/>
      <c r="N50" s="303">
        <v>9269</v>
      </c>
      <c r="O50" s="302"/>
      <c r="P50" s="290">
        <v>13847</v>
      </c>
      <c r="R50" s="292"/>
      <c r="S50" s="292"/>
      <c r="T50" s="292"/>
      <c r="U50" s="295" t="s">
        <v>145</v>
      </c>
      <c r="V50" s="302"/>
      <c r="W50" s="290">
        <v>1709</v>
      </c>
      <c r="X50" s="302"/>
      <c r="Y50" s="290">
        <v>4019</v>
      </c>
      <c r="Z50" s="290"/>
      <c r="AA50" s="290"/>
      <c r="AB50" s="290">
        <v>5626</v>
      </c>
      <c r="AC50" s="290"/>
      <c r="AD50" s="302">
        <v>7101</v>
      </c>
      <c r="AE50" s="290"/>
      <c r="AF50" s="290">
        <v>44</v>
      </c>
      <c r="AG50" s="290"/>
      <c r="AH50" s="290">
        <v>74</v>
      </c>
    </row>
    <row r="51" spans="1:34" s="291" customFormat="1" ht="17.100000000000001" customHeight="1">
      <c r="A51" s="292"/>
      <c r="B51" s="292"/>
      <c r="C51" s="295" t="s">
        <v>11</v>
      </c>
      <c r="D51" s="302">
        <v>7255</v>
      </c>
      <c r="E51" s="302"/>
      <c r="F51" s="302">
        <v>11718</v>
      </c>
      <c r="G51" s="302"/>
      <c r="H51" s="302"/>
      <c r="I51" s="290">
        <v>1889</v>
      </c>
      <c r="J51" s="302"/>
      <c r="K51" s="290">
        <v>2302.2510000000002</v>
      </c>
      <c r="L51" s="302"/>
      <c r="M51" s="302"/>
      <c r="N51" s="303">
        <v>9144</v>
      </c>
      <c r="O51" s="302"/>
      <c r="P51" s="290">
        <v>14020</v>
      </c>
      <c r="R51" s="292"/>
      <c r="S51" s="292"/>
      <c r="T51" s="292"/>
      <c r="U51" s="295" t="s">
        <v>11</v>
      </c>
      <c r="V51" s="302"/>
      <c r="W51" s="290">
        <v>1676</v>
      </c>
      <c r="X51" s="302"/>
      <c r="Y51" s="290">
        <v>4013</v>
      </c>
      <c r="Z51" s="290"/>
      <c r="AA51" s="290"/>
      <c r="AB51" s="290">
        <v>5559</v>
      </c>
      <c r="AC51" s="290"/>
      <c r="AD51" s="302">
        <v>7668</v>
      </c>
      <c r="AE51" s="290"/>
      <c r="AF51" s="290">
        <v>20</v>
      </c>
      <c r="AG51" s="290"/>
      <c r="AH51" s="290">
        <v>37.253</v>
      </c>
    </row>
    <row r="52" spans="1:34" s="291" customFormat="1" ht="17.100000000000001" customHeight="1">
      <c r="A52" s="292"/>
      <c r="B52" s="292"/>
      <c r="C52" s="295" t="s">
        <v>127</v>
      </c>
      <c r="D52" s="302">
        <v>7154</v>
      </c>
      <c r="E52" s="302"/>
      <c r="F52" s="302">
        <v>10787.223</v>
      </c>
      <c r="G52" s="302"/>
      <c r="H52" s="302"/>
      <c r="I52" s="290">
        <v>1676</v>
      </c>
      <c r="J52" s="302"/>
      <c r="K52" s="290">
        <v>1651.1220000000001</v>
      </c>
      <c r="L52" s="302"/>
      <c r="M52" s="302"/>
      <c r="N52" s="303">
        <v>8830</v>
      </c>
      <c r="O52" s="302"/>
      <c r="P52" s="290">
        <v>12438.344999999999</v>
      </c>
      <c r="R52" s="292"/>
      <c r="S52" s="292"/>
      <c r="T52" s="292"/>
      <c r="U52" s="295" t="s">
        <v>127</v>
      </c>
      <c r="V52" s="302"/>
      <c r="W52" s="290">
        <v>1800</v>
      </c>
      <c r="X52" s="302"/>
      <c r="Y52" s="290">
        <v>4154.1719999999996</v>
      </c>
      <c r="Z52" s="290"/>
      <c r="AA52" s="290"/>
      <c r="AB52" s="290">
        <v>5326</v>
      </c>
      <c r="AC52" s="290"/>
      <c r="AD52" s="302">
        <v>6598.2780000000002</v>
      </c>
      <c r="AE52" s="290"/>
      <c r="AF52" s="290">
        <v>28</v>
      </c>
      <c r="AG52" s="290"/>
      <c r="AH52" s="290">
        <v>34.773000000000003</v>
      </c>
    </row>
    <row r="53" spans="1:34" s="291" customFormat="1" ht="17.100000000000001" customHeight="1">
      <c r="A53" s="292"/>
      <c r="B53" s="292"/>
      <c r="C53" s="295" t="s">
        <v>8</v>
      </c>
      <c r="D53" s="302">
        <v>6907</v>
      </c>
      <c r="E53" s="302"/>
      <c r="F53" s="302">
        <v>11054.4264</v>
      </c>
      <c r="G53" s="302"/>
      <c r="H53" s="302"/>
      <c r="I53" s="290">
        <v>1414</v>
      </c>
      <c r="J53" s="302"/>
      <c r="K53" s="290">
        <v>1474.0809999999999</v>
      </c>
      <c r="L53" s="302"/>
      <c r="M53" s="302"/>
      <c r="N53" s="303">
        <v>8321</v>
      </c>
      <c r="O53" s="302"/>
      <c r="P53" s="290">
        <v>12529</v>
      </c>
      <c r="R53" s="292"/>
      <c r="S53" s="292"/>
      <c r="T53" s="292"/>
      <c r="U53" s="295" t="s">
        <v>8</v>
      </c>
      <c r="V53" s="302"/>
      <c r="W53" s="290">
        <v>1668</v>
      </c>
      <c r="X53" s="302"/>
      <c r="Y53" s="290">
        <v>4293.2479999999996</v>
      </c>
      <c r="Z53" s="290"/>
      <c r="AA53" s="290"/>
      <c r="AB53" s="290">
        <v>5219</v>
      </c>
      <c r="AC53" s="290"/>
      <c r="AD53" s="302">
        <v>6725.8454000000002</v>
      </c>
      <c r="AE53" s="290"/>
      <c r="AF53" s="290">
        <v>20</v>
      </c>
      <c r="AG53" s="290"/>
      <c r="AH53" s="290">
        <v>35.267000000000003</v>
      </c>
    </row>
    <row r="54" spans="1:34" s="291" customFormat="1" ht="17.100000000000001" customHeight="1">
      <c r="A54" s="292"/>
      <c r="B54" s="292"/>
      <c r="C54" s="295" t="s">
        <v>14</v>
      </c>
      <c r="D54" s="302">
        <v>6894</v>
      </c>
      <c r="E54" s="302"/>
      <c r="F54" s="302">
        <v>11704.746999999999</v>
      </c>
      <c r="G54" s="302"/>
      <c r="H54" s="302"/>
      <c r="I54" s="290">
        <v>1453</v>
      </c>
      <c r="J54" s="302"/>
      <c r="K54" s="290">
        <v>2154.663</v>
      </c>
      <c r="L54" s="302"/>
      <c r="M54" s="302"/>
      <c r="N54" s="303">
        <v>8347</v>
      </c>
      <c r="O54" s="302"/>
      <c r="P54" s="290">
        <v>13859.41</v>
      </c>
      <c r="R54" s="292"/>
      <c r="S54" s="292"/>
      <c r="T54" s="292"/>
      <c r="U54" s="295" t="s">
        <v>14</v>
      </c>
      <c r="V54" s="302"/>
      <c r="W54" s="290">
        <v>1652</v>
      </c>
      <c r="X54" s="302"/>
      <c r="Y54" s="290">
        <v>3998.4290000000001</v>
      </c>
      <c r="Z54" s="290"/>
      <c r="AA54" s="290"/>
      <c r="AB54" s="290">
        <v>5221</v>
      </c>
      <c r="AC54" s="290"/>
      <c r="AD54" s="302">
        <v>7681.21</v>
      </c>
      <c r="AE54" s="290"/>
      <c r="AF54" s="290">
        <v>20</v>
      </c>
      <c r="AG54" s="290"/>
      <c r="AH54" s="290">
        <v>24.09</v>
      </c>
    </row>
    <row r="55" spans="1:34" s="291" customFormat="1" ht="17.100000000000001" customHeight="1">
      <c r="A55" s="292"/>
      <c r="B55" s="292"/>
      <c r="C55" s="295" t="s">
        <v>128</v>
      </c>
      <c r="D55" s="302">
        <v>6800</v>
      </c>
      <c r="E55" s="302"/>
      <c r="F55" s="302">
        <v>11770.094999999999</v>
      </c>
      <c r="G55" s="302"/>
      <c r="H55" s="302"/>
      <c r="I55" s="290">
        <v>1574</v>
      </c>
      <c r="J55" s="302"/>
      <c r="K55" s="290">
        <v>2639.91</v>
      </c>
      <c r="L55" s="302"/>
      <c r="M55" s="302"/>
      <c r="N55" s="303">
        <v>8374</v>
      </c>
      <c r="O55" s="302"/>
      <c r="P55" s="290">
        <v>14410.004999999999</v>
      </c>
      <c r="R55" s="292"/>
      <c r="S55" s="292"/>
      <c r="T55" s="292"/>
      <c r="U55" s="295" t="s">
        <v>128</v>
      </c>
      <c r="V55" s="302"/>
      <c r="W55" s="290">
        <v>1616</v>
      </c>
      <c r="X55" s="302"/>
      <c r="Y55" s="290">
        <v>3930.8270000000002</v>
      </c>
      <c r="Z55" s="290"/>
      <c r="AA55" s="290"/>
      <c r="AB55" s="290">
        <v>5165</v>
      </c>
      <c r="AC55" s="290"/>
      <c r="AD55" s="302">
        <v>7792.8029999999999</v>
      </c>
      <c r="AE55" s="290"/>
      <c r="AF55" s="290">
        <v>19</v>
      </c>
      <c r="AG55" s="290"/>
      <c r="AH55" s="290">
        <v>46.465000000000003</v>
      </c>
    </row>
    <row r="56" spans="1:34" s="291" customFormat="1" ht="17.100000000000001" customHeight="1">
      <c r="A56" s="292"/>
      <c r="B56" s="292"/>
      <c r="C56" s="295" t="s">
        <v>18</v>
      </c>
      <c r="D56" s="302">
        <v>6666</v>
      </c>
      <c r="E56" s="302"/>
      <c r="F56" s="302">
        <v>11078.161</v>
      </c>
      <c r="G56" s="302"/>
      <c r="H56" s="302"/>
      <c r="I56" s="290">
        <v>1548</v>
      </c>
      <c r="J56" s="302"/>
      <c r="K56" s="290">
        <v>2344.7350000000001</v>
      </c>
      <c r="L56" s="302"/>
      <c r="M56" s="302"/>
      <c r="N56" s="303">
        <v>8214</v>
      </c>
      <c r="O56" s="302"/>
      <c r="P56" s="290">
        <v>13422.896000000001</v>
      </c>
      <c r="R56" s="292"/>
      <c r="S56" s="292"/>
      <c r="T56" s="292"/>
      <c r="U56" s="295" t="s">
        <v>18</v>
      </c>
      <c r="V56" s="302"/>
      <c r="W56" s="290">
        <v>1651</v>
      </c>
      <c r="X56" s="302"/>
      <c r="Y56" s="290">
        <v>3962.84</v>
      </c>
      <c r="Z56" s="290"/>
      <c r="AA56" s="290"/>
      <c r="AB56" s="290">
        <v>5004</v>
      </c>
      <c r="AC56" s="290"/>
      <c r="AD56" s="302">
        <v>7102.8710000000001</v>
      </c>
      <c r="AE56" s="290"/>
      <c r="AF56" s="290">
        <v>11</v>
      </c>
      <c r="AG56" s="290"/>
      <c r="AH56" s="290">
        <v>12</v>
      </c>
    </row>
    <row r="57" spans="1:34" s="291" customFormat="1" ht="17.100000000000001" customHeight="1">
      <c r="A57" s="292"/>
      <c r="B57" s="292"/>
      <c r="C57" s="295" t="s">
        <v>129</v>
      </c>
      <c r="D57" s="302">
        <v>6714</v>
      </c>
      <c r="E57" s="302"/>
      <c r="F57" s="302">
        <v>11073.975</v>
      </c>
      <c r="G57" s="302"/>
      <c r="H57" s="302"/>
      <c r="I57" s="290">
        <v>1599</v>
      </c>
      <c r="J57" s="302"/>
      <c r="K57" s="290">
        <v>2514.3879999999999</v>
      </c>
      <c r="L57" s="302"/>
      <c r="M57" s="302"/>
      <c r="N57" s="303">
        <v>8313</v>
      </c>
      <c r="O57" s="302"/>
      <c r="P57" s="290">
        <v>13588.362999999999</v>
      </c>
      <c r="R57" s="292"/>
      <c r="S57" s="292"/>
      <c r="T57" s="292"/>
      <c r="U57" s="295" t="s">
        <v>129</v>
      </c>
      <c r="V57" s="302"/>
      <c r="W57" s="290">
        <v>1620</v>
      </c>
      <c r="X57" s="302"/>
      <c r="Y57" s="290">
        <v>3942.346</v>
      </c>
      <c r="Z57" s="290"/>
      <c r="AA57" s="290"/>
      <c r="AB57" s="290">
        <v>5094</v>
      </c>
      <c r="AC57" s="290"/>
      <c r="AD57" s="302">
        <v>7131.6289999999999</v>
      </c>
      <c r="AE57" s="290"/>
      <c r="AF57" s="290" t="s">
        <v>146</v>
      </c>
      <c r="AG57" s="290"/>
      <c r="AH57" s="290" t="s">
        <v>146</v>
      </c>
    </row>
    <row r="58" spans="1:34" s="291" customFormat="1" ht="17.100000000000001" customHeight="1">
      <c r="A58" s="292"/>
      <c r="B58" s="292"/>
      <c r="C58" s="295" t="s">
        <v>15</v>
      </c>
      <c r="D58" s="302">
        <v>6678</v>
      </c>
      <c r="E58" s="302"/>
      <c r="F58" s="302">
        <v>11717.486999999999</v>
      </c>
      <c r="G58" s="302"/>
      <c r="H58" s="302"/>
      <c r="I58" s="290">
        <v>1643</v>
      </c>
      <c r="J58" s="302"/>
      <c r="K58" s="290">
        <v>2436.8710000000001</v>
      </c>
      <c r="L58" s="302"/>
      <c r="M58" s="302"/>
      <c r="N58" s="303">
        <v>8321</v>
      </c>
      <c r="O58" s="302"/>
      <c r="P58" s="290">
        <v>14154.358</v>
      </c>
      <c r="R58" s="292"/>
      <c r="S58" s="292"/>
      <c r="T58" s="292"/>
      <c r="U58" s="295" t="s">
        <v>15</v>
      </c>
      <c r="V58" s="302"/>
      <c r="W58" s="290">
        <v>1654</v>
      </c>
      <c r="X58" s="302"/>
      <c r="Y58" s="290">
        <v>4274.6189999999997</v>
      </c>
      <c r="Z58" s="290"/>
      <c r="AA58" s="290"/>
      <c r="AB58" s="290">
        <v>5024</v>
      </c>
      <c r="AC58" s="290"/>
      <c r="AD58" s="302">
        <v>7442.8680000000004</v>
      </c>
      <c r="AE58" s="290"/>
      <c r="AF58" s="290" t="s">
        <v>146</v>
      </c>
      <c r="AG58" s="290"/>
      <c r="AH58" s="290" t="s">
        <v>146</v>
      </c>
    </row>
    <row r="59" spans="1:34" s="291" customFormat="1" ht="17.100000000000001" customHeight="1">
      <c r="A59" s="292"/>
      <c r="B59" s="292"/>
      <c r="C59" s="378" t="s">
        <v>13</v>
      </c>
      <c r="D59" s="302">
        <v>6510</v>
      </c>
      <c r="E59" s="302"/>
      <c r="F59" s="302">
        <v>11256.453</v>
      </c>
      <c r="G59" s="302"/>
      <c r="H59" s="302"/>
      <c r="I59" s="290">
        <v>1599</v>
      </c>
      <c r="J59" s="302"/>
      <c r="K59" s="290">
        <v>2285.0500000000002</v>
      </c>
      <c r="L59" s="302"/>
      <c r="M59" s="302"/>
      <c r="N59" s="303">
        <v>8109</v>
      </c>
      <c r="O59" s="302"/>
      <c r="P59" s="290">
        <v>13541.503000000001</v>
      </c>
      <c r="R59" s="292"/>
      <c r="S59" s="292"/>
      <c r="T59" s="292"/>
      <c r="U59" s="378" t="s">
        <v>13</v>
      </c>
      <c r="V59" s="302"/>
      <c r="W59" s="290">
        <v>1643</v>
      </c>
      <c r="X59" s="302"/>
      <c r="Y59" s="290">
        <v>4398.5860000000002</v>
      </c>
      <c r="Z59" s="290"/>
      <c r="AA59" s="290"/>
      <c r="AB59" s="290">
        <v>4867</v>
      </c>
      <c r="AC59" s="290"/>
      <c r="AD59" s="302">
        <v>6857.8670000000002</v>
      </c>
      <c r="AE59" s="290"/>
      <c r="AF59" s="290" t="s">
        <v>146</v>
      </c>
      <c r="AG59" s="290"/>
      <c r="AH59" s="290" t="s">
        <v>146</v>
      </c>
    </row>
    <row r="60" spans="1:34" s="291" customFormat="1" ht="17.100000000000001" customHeight="1">
      <c r="A60" s="292"/>
      <c r="B60" s="292"/>
      <c r="C60" s="378" t="s">
        <v>19</v>
      </c>
      <c r="D60" s="302">
        <v>6429</v>
      </c>
      <c r="E60" s="302"/>
      <c r="F60" s="302">
        <v>13538.373</v>
      </c>
      <c r="G60" s="302"/>
      <c r="H60" s="302"/>
      <c r="I60" s="290">
        <v>1557</v>
      </c>
      <c r="J60" s="302"/>
      <c r="K60" s="290">
        <v>2280.4839999999999</v>
      </c>
      <c r="L60" s="302"/>
      <c r="M60" s="302"/>
      <c r="N60" s="303">
        <v>7986</v>
      </c>
      <c r="O60" s="302"/>
      <c r="P60" s="290">
        <v>15818.857</v>
      </c>
      <c r="R60" s="292"/>
      <c r="S60" s="292"/>
      <c r="T60" s="292"/>
      <c r="U60" s="378" t="s">
        <v>19</v>
      </c>
      <c r="V60" s="302"/>
      <c r="W60" s="290">
        <v>1639</v>
      </c>
      <c r="X60" s="302"/>
      <c r="Y60" s="290">
        <v>4611.9080000000004</v>
      </c>
      <c r="Z60" s="290"/>
      <c r="AA60" s="290"/>
      <c r="AB60" s="290">
        <v>4790</v>
      </c>
      <c r="AC60" s="290"/>
      <c r="AD60" s="302">
        <v>8926.4650000000001</v>
      </c>
      <c r="AE60" s="290"/>
      <c r="AF60" s="290" t="s">
        <v>146</v>
      </c>
      <c r="AG60" s="290"/>
      <c r="AH60" s="290" t="s">
        <v>146</v>
      </c>
    </row>
    <row r="61" spans="1:34" s="291" customFormat="1" ht="17.100000000000001" customHeight="1">
      <c r="A61" s="292"/>
      <c r="B61" s="292"/>
      <c r="C61" s="378"/>
      <c r="D61" s="302"/>
      <c r="E61" s="302"/>
      <c r="F61" s="302"/>
      <c r="G61" s="302"/>
      <c r="H61" s="302"/>
      <c r="I61" s="290"/>
      <c r="J61" s="302"/>
      <c r="K61" s="290"/>
      <c r="L61" s="302"/>
      <c r="M61" s="302"/>
      <c r="N61" s="303"/>
      <c r="O61" s="302"/>
      <c r="P61" s="290"/>
      <c r="R61" s="292"/>
      <c r="S61" s="292"/>
      <c r="T61" s="292"/>
      <c r="U61" s="378"/>
      <c r="V61" s="302"/>
      <c r="W61" s="290"/>
      <c r="X61" s="302"/>
      <c r="Y61" s="290"/>
      <c r="Z61" s="290"/>
      <c r="AA61" s="290"/>
      <c r="AB61" s="290"/>
      <c r="AC61" s="290"/>
      <c r="AD61" s="302"/>
      <c r="AE61" s="290"/>
      <c r="AF61" s="290"/>
      <c r="AG61" s="290"/>
      <c r="AH61" s="290"/>
    </row>
    <row r="62" spans="1:34" s="291" customFormat="1" ht="17.100000000000001" customHeight="1">
      <c r="A62" s="292" t="s">
        <v>147</v>
      </c>
      <c r="B62" s="292"/>
      <c r="C62" s="292" t="s">
        <v>20</v>
      </c>
      <c r="D62" s="302">
        <v>6713</v>
      </c>
      <c r="E62" s="302"/>
      <c r="F62" s="302">
        <v>12637.474</v>
      </c>
      <c r="G62" s="302"/>
      <c r="H62" s="302"/>
      <c r="I62" s="290">
        <v>1853</v>
      </c>
      <c r="J62" s="302"/>
      <c r="K62" s="290">
        <v>3172.5920000000001</v>
      </c>
      <c r="L62" s="302"/>
      <c r="M62" s="302"/>
      <c r="N62" s="303">
        <v>8566</v>
      </c>
      <c r="O62" s="302"/>
      <c r="P62" s="290">
        <v>15810.066000000001</v>
      </c>
      <c r="R62" s="292" t="s">
        <v>147</v>
      </c>
      <c r="S62" s="292"/>
      <c r="T62" s="292" t="s">
        <v>20</v>
      </c>
      <c r="U62" s="292" t="s">
        <v>20</v>
      </c>
      <c r="V62" s="302"/>
      <c r="W62" s="290">
        <v>1807</v>
      </c>
      <c r="X62" s="302"/>
      <c r="Y62" s="290">
        <v>4806.1360000000004</v>
      </c>
      <c r="Z62" s="290"/>
      <c r="AA62" s="290"/>
      <c r="AB62" s="290">
        <v>4906</v>
      </c>
      <c r="AC62" s="290"/>
      <c r="AD62" s="302">
        <v>7831.3379999999997</v>
      </c>
      <c r="AE62" s="290"/>
      <c r="AF62" s="290" t="s">
        <v>146</v>
      </c>
      <c r="AG62" s="290"/>
      <c r="AH62" s="290" t="s">
        <v>146</v>
      </c>
    </row>
    <row r="63" spans="1:34" s="291" customFormat="1" ht="17.100000000000001" customHeight="1">
      <c r="A63" s="292"/>
      <c r="B63" s="292"/>
      <c r="C63" s="295" t="s">
        <v>6</v>
      </c>
      <c r="D63" s="302">
        <v>6699</v>
      </c>
      <c r="E63" s="302"/>
      <c r="F63" s="302">
        <v>10742.2</v>
      </c>
      <c r="G63" s="302"/>
      <c r="H63" s="302"/>
      <c r="I63" s="290">
        <v>1975</v>
      </c>
      <c r="J63" s="302"/>
      <c r="K63" s="290">
        <v>3170.2719999999999</v>
      </c>
      <c r="L63" s="302"/>
      <c r="M63" s="302"/>
      <c r="N63" s="303">
        <v>8674</v>
      </c>
      <c r="O63" s="302"/>
      <c r="P63" s="290">
        <v>13912.472</v>
      </c>
      <c r="R63" s="292"/>
      <c r="S63" s="292"/>
      <c r="T63" s="292"/>
      <c r="U63" s="295" t="s">
        <v>6</v>
      </c>
      <c r="V63" s="302"/>
      <c r="W63" s="290">
        <v>1818</v>
      </c>
      <c r="X63" s="302"/>
      <c r="Y63" s="290">
        <v>4531.9780000000001</v>
      </c>
      <c r="Z63" s="290"/>
      <c r="AA63" s="290"/>
      <c r="AB63" s="290">
        <v>4881</v>
      </c>
      <c r="AC63" s="290"/>
      <c r="AD63" s="302">
        <v>6210.2219999999998</v>
      </c>
      <c r="AE63" s="290"/>
      <c r="AF63" s="290" t="s">
        <v>146</v>
      </c>
      <c r="AG63" s="290"/>
      <c r="AH63" s="290" t="s">
        <v>146</v>
      </c>
    </row>
    <row r="64" spans="1:34" s="291" customFormat="1" ht="17.100000000000001" customHeight="1">
      <c r="A64" s="292"/>
      <c r="B64" s="292"/>
      <c r="C64" s="315" t="s">
        <v>11</v>
      </c>
      <c r="D64" s="302">
        <v>6418</v>
      </c>
      <c r="E64" s="302"/>
      <c r="F64" s="302">
        <v>12195.446</v>
      </c>
      <c r="G64" s="302"/>
      <c r="H64" s="302"/>
      <c r="I64" s="290">
        <v>1993</v>
      </c>
      <c r="J64" s="302"/>
      <c r="K64" s="290">
        <v>2763.5210000000002</v>
      </c>
      <c r="L64" s="302"/>
      <c r="M64" s="302"/>
      <c r="N64" s="303">
        <v>8411</v>
      </c>
      <c r="O64" s="302"/>
      <c r="P64" s="290">
        <v>14958.967000000001</v>
      </c>
      <c r="R64" s="292"/>
      <c r="S64" s="292"/>
      <c r="T64" s="292"/>
      <c r="U64" s="315" t="s">
        <v>11</v>
      </c>
      <c r="V64" s="302"/>
      <c r="W64" s="290">
        <v>1756</v>
      </c>
      <c r="X64" s="302"/>
      <c r="Y64" s="290">
        <v>4629.6769999999997</v>
      </c>
      <c r="Z64" s="290"/>
      <c r="AA64" s="290"/>
      <c r="AB64" s="290">
        <v>4662</v>
      </c>
      <c r="AC64" s="290"/>
      <c r="AD64" s="302">
        <v>7565.7690000000002</v>
      </c>
      <c r="AE64" s="290"/>
      <c r="AF64" s="290" t="s">
        <v>146</v>
      </c>
      <c r="AG64" s="290"/>
      <c r="AH64" s="290" t="s">
        <v>146</v>
      </c>
    </row>
    <row r="65" spans="1:35" s="291" customFormat="1" ht="17.100000000000001" customHeight="1">
      <c r="A65" s="292"/>
      <c r="B65" s="292"/>
      <c r="C65" s="315" t="s">
        <v>127</v>
      </c>
      <c r="D65" s="302">
        <v>6481</v>
      </c>
      <c r="E65" s="302"/>
      <c r="F65" s="302">
        <v>11291.366</v>
      </c>
      <c r="G65" s="302"/>
      <c r="H65" s="302"/>
      <c r="I65" s="290">
        <v>1935</v>
      </c>
      <c r="J65" s="302"/>
      <c r="K65" s="290">
        <v>2186.5590000000002</v>
      </c>
      <c r="L65" s="302"/>
      <c r="M65" s="302"/>
      <c r="N65" s="303">
        <v>8416</v>
      </c>
      <c r="O65" s="302"/>
      <c r="P65" s="290">
        <v>13477.924999999999</v>
      </c>
      <c r="R65" s="292"/>
      <c r="S65" s="292"/>
      <c r="T65" s="292"/>
      <c r="U65" s="315" t="s">
        <v>127</v>
      </c>
      <c r="V65" s="302"/>
      <c r="W65" s="290">
        <v>1880</v>
      </c>
      <c r="X65" s="302"/>
      <c r="Y65" s="290">
        <v>5273.9449999999997</v>
      </c>
      <c r="Z65" s="290"/>
      <c r="AA65" s="290"/>
      <c r="AB65" s="290">
        <v>4601</v>
      </c>
      <c r="AC65" s="290"/>
      <c r="AD65" s="302">
        <v>6017.4210000000003</v>
      </c>
      <c r="AE65" s="290"/>
      <c r="AF65" s="290" t="s">
        <v>146</v>
      </c>
      <c r="AG65" s="290"/>
      <c r="AH65" s="290" t="s">
        <v>146</v>
      </c>
    </row>
    <row r="66" spans="1:35" s="291" customFormat="1" ht="17.100000000000001" customHeight="1">
      <c r="A66" s="292"/>
      <c r="B66" s="292"/>
      <c r="C66" s="315" t="s">
        <v>148</v>
      </c>
      <c r="D66" s="302">
        <v>6490</v>
      </c>
      <c r="E66" s="302"/>
      <c r="F66" s="302">
        <v>12189.234</v>
      </c>
      <c r="G66" s="302"/>
      <c r="H66" s="302"/>
      <c r="I66" s="290">
        <v>2109</v>
      </c>
      <c r="J66" s="302"/>
      <c r="K66" s="290">
        <v>2617.9450000000002</v>
      </c>
      <c r="L66" s="302"/>
      <c r="M66" s="302"/>
      <c r="N66" s="303">
        <v>8599</v>
      </c>
      <c r="O66" s="302"/>
      <c r="P66" s="290">
        <v>14807.179</v>
      </c>
      <c r="R66" s="292"/>
      <c r="S66" s="292"/>
      <c r="T66" s="292"/>
      <c r="U66" s="315" t="s">
        <v>148</v>
      </c>
      <c r="V66" s="302"/>
      <c r="W66" s="290">
        <v>1916</v>
      </c>
      <c r="X66" s="302"/>
      <c r="Y66" s="290">
        <v>5046.5680000000002</v>
      </c>
      <c r="Z66" s="290"/>
      <c r="AA66" s="290"/>
      <c r="AB66" s="290">
        <v>4574</v>
      </c>
      <c r="AC66" s="290"/>
      <c r="AD66" s="302">
        <v>7142.6660000000002</v>
      </c>
      <c r="AE66" s="290"/>
      <c r="AF66" s="290" t="s">
        <v>146</v>
      </c>
      <c r="AG66" s="290"/>
      <c r="AH66" s="290" t="s">
        <v>146</v>
      </c>
    </row>
    <row r="67" spans="1:35" s="82" customFormat="1" ht="17.100000000000001" customHeight="1" thickBot="1">
      <c r="A67" s="363"/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</row>
    <row r="68" spans="1:35" ht="17.100000000000001" customHeight="1"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T68" s="241"/>
      <c r="U68" s="241"/>
    </row>
    <row r="69" spans="1:35" ht="17.100000000000001" customHeight="1">
      <c r="A69" s="242"/>
      <c r="B69" s="243"/>
      <c r="C69" s="243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T69" s="241"/>
      <c r="U69" s="241"/>
    </row>
    <row r="70" spans="1:35" ht="17.100000000000001" customHeight="1">
      <c r="A70" s="244"/>
      <c r="B70" s="244"/>
      <c r="C70" s="244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4"/>
      <c r="T70" s="241"/>
      <c r="U70" s="241"/>
    </row>
    <row r="71" spans="1:35" ht="17.100000000000001" customHeight="1"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T71" s="241"/>
      <c r="U71" s="241"/>
    </row>
    <row r="72" spans="1:35" ht="17.100000000000001" customHeight="1"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T72" s="241"/>
      <c r="U72" s="241"/>
    </row>
    <row r="73" spans="1:35" ht="17.100000000000001" customHeight="1"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T73" s="241"/>
      <c r="U73" s="241"/>
    </row>
    <row r="74" spans="1:35"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T74" s="241"/>
      <c r="U74" s="241"/>
    </row>
    <row r="75" spans="1:35">
      <c r="T75" s="241"/>
      <c r="U75" s="241"/>
    </row>
    <row r="76" spans="1:35" ht="46.5" customHeight="1">
      <c r="T76" s="241"/>
      <c r="U76" s="241"/>
    </row>
    <row r="77" spans="1:35">
      <c r="T77" s="241"/>
      <c r="U77" s="241"/>
    </row>
    <row r="78" spans="1:35">
      <c r="T78" s="241"/>
      <c r="U78" s="241"/>
    </row>
    <row r="79" spans="1:35">
      <c r="T79" s="241"/>
      <c r="U79" s="241"/>
    </row>
    <row r="80" spans="1:35">
      <c r="T80" s="241"/>
      <c r="U80" s="241"/>
    </row>
    <row r="81" spans="20:21">
      <c r="T81" s="241"/>
      <c r="U81" s="241"/>
    </row>
    <row r="82" spans="20:21">
      <c r="T82" s="241"/>
      <c r="U82" s="241"/>
    </row>
    <row r="83" spans="20:21">
      <c r="T83" s="241"/>
      <c r="U83" s="241"/>
    </row>
    <row r="84" spans="20:21">
      <c r="T84" s="241"/>
      <c r="U84" s="241"/>
    </row>
    <row r="85" spans="20:21">
      <c r="T85" s="241"/>
      <c r="U85" s="241"/>
    </row>
    <row r="86" spans="20:21">
      <c r="T86" s="241"/>
      <c r="U86" s="241"/>
    </row>
    <row r="87" spans="20:21">
      <c r="T87" s="241"/>
      <c r="U87" s="241"/>
    </row>
    <row r="88" spans="20:21">
      <c r="T88" s="241"/>
      <c r="U88" s="241"/>
    </row>
    <row r="89" spans="20:21">
      <c r="T89" s="241"/>
      <c r="U89" s="241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view="pageBreakPreview" topLeftCell="B1" zoomScale="90" zoomScaleSheetLayoutView="90" workbookViewId="0">
      <pane xSplit="2" ySplit="12" topLeftCell="D98" activePane="bottomRight" state="frozen"/>
      <selection activeCell="N104" sqref="N104"/>
      <selection pane="topRight" activeCell="N104" sqref="N104"/>
      <selection pane="bottomLeft" activeCell="N104" sqref="N104"/>
      <selection pane="bottomRight" activeCell="D116" sqref="D116:H116"/>
    </sheetView>
  </sheetViews>
  <sheetFormatPr defaultRowHeight="14.25"/>
  <cols>
    <col min="1" max="1" width="4.7109375" style="95" hidden="1" customWidth="1"/>
    <col min="2" max="2" width="6.42578125" style="95" customWidth="1"/>
    <col min="3" max="3" width="1.7109375" style="95" customWidth="1"/>
    <col min="4" max="4" width="22.85546875" style="95" customWidth="1"/>
    <col min="5" max="5" width="7.28515625" style="95" customWidth="1"/>
    <col min="6" max="6" width="11.7109375" style="95" customWidth="1"/>
    <col min="7" max="7" width="3" style="95" customWidth="1"/>
    <col min="8" max="8" width="18.28515625" style="95" customWidth="1"/>
    <col min="9" max="9" width="11.7109375" style="95" customWidth="1"/>
    <col min="10" max="10" width="7.28515625" style="95" customWidth="1"/>
    <col min="11" max="11" width="1.5703125" style="95" customWidth="1"/>
    <col min="12" max="12" width="12" style="95" hidden="1" customWidth="1"/>
    <col min="13" max="15" width="0" style="95" hidden="1" customWidth="1"/>
    <col min="16" max="16" width="9.5703125" style="95" hidden="1" customWidth="1"/>
    <col min="17" max="19" width="0" style="95" hidden="1" customWidth="1"/>
    <col min="20" max="21" width="3.5703125" style="95" customWidth="1"/>
    <col min="22" max="22" width="11.28515625" style="95" customWidth="1"/>
    <col min="23" max="23" width="15.5703125" style="95" customWidth="1"/>
    <col min="24" max="24" width="11.5703125" style="95" customWidth="1"/>
    <col min="25" max="29" width="9.140625" style="95"/>
    <col min="30" max="30" width="11.7109375" style="95" customWidth="1"/>
    <col min="31" max="37" width="9.140625" style="95"/>
    <col min="38" max="38" width="4.85546875" style="95" customWidth="1"/>
    <col min="39" max="39" width="0.85546875" style="95" customWidth="1"/>
    <col min="40" max="16384" width="9.140625" style="95"/>
  </cols>
  <sheetData>
    <row r="1" spans="1:22" s="11" customFormat="1" ht="18" customHeight="1">
      <c r="A1" s="102"/>
      <c r="B1" s="395">
        <v>4.3</v>
      </c>
      <c r="C1" s="395"/>
      <c r="D1" s="144" t="s">
        <v>88</v>
      </c>
      <c r="E1" s="103"/>
      <c r="F1" s="103"/>
      <c r="G1" s="103"/>
      <c r="H1" s="103"/>
      <c r="I1" s="103"/>
      <c r="J1" s="103"/>
      <c r="K1" s="102"/>
      <c r="L1" s="102"/>
    </row>
    <row r="2" spans="1:22" s="11" customFormat="1" ht="18" customHeight="1">
      <c r="A2" s="104" t="s">
        <v>89</v>
      </c>
      <c r="B2" s="395"/>
      <c r="C2" s="395"/>
      <c r="D2" s="101" t="s">
        <v>90</v>
      </c>
      <c r="E2" s="105"/>
      <c r="F2" s="105"/>
      <c r="G2" s="105"/>
      <c r="H2" s="105"/>
      <c r="I2" s="105"/>
      <c r="J2" s="105"/>
      <c r="K2" s="104"/>
      <c r="L2" s="104"/>
    </row>
    <row r="3" spans="1:22" ht="15" customHeight="1" thickBot="1">
      <c r="A3" s="106"/>
      <c r="B3" s="106"/>
      <c r="C3" s="106"/>
      <c r="D3" s="106"/>
      <c r="E3" s="106"/>
      <c r="F3" s="405" t="s">
        <v>91</v>
      </c>
      <c r="G3" s="405"/>
      <c r="H3" s="405"/>
      <c r="I3" s="405"/>
      <c r="J3" s="405"/>
    </row>
    <row r="4" spans="1:22" s="11" customFormat="1" ht="5.25" customHeight="1">
      <c r="A4" s="145"/>
      <c r="B4" s="146"/>
      <c r="C4" s="146"/>
      <c r="D4" s="146"/>
      <c r="E4" s="146"/>
      <c r="F4" s="146"/>
      <c r="G4" s="146"/>
      <c r="H4" s="146"/>
      <c r="I4" s="146"/>
      <c r="J4" s="146"/>
    </row>
    <row r="5" spans="1:22" s="11" customFormat="1" ht="15" customHeight="1">
      <c r="A5" s="145"/>
      <c r="B5" s="147"/>
      <c r="C5" s="146"/>
      <c r="D5" s="146"/>
      <c r="E5" s="147"/>
      <c r="F5" s="406" t="s">
        <v>108</v>
      </c>
      <c r="G5" s="406"/>
      <c r="H5" s="406"/>
      <c r="I5" s="406"/>
      <c r="J5" s="406"/>
      <c r="K5" s="107"/>
      <c r="L5" s="107"/>
    </row>
    <row r="6" spans="1:22" s="11" customFormat="1" ht="5.0999999999999996" customHeight="1">
      <c r="A6" s="145"/>
      <c r="B6" s="146"/>
      <c r="C6" s="146"/>
      <c r="D6" s="146"/>
      <c r="E6" s="148"/>
      <c r="F6" s="407"/>
      <c r="G6" s="407"/>
      <c r="H6" s="407"/>
      <c r="I6" s="407"/>
      <c r="J6" s="407"/>
      <c r="K6" s="108"/>
      <c r="L6" s="108"/>
    </row>
    <row r="7" spans="1:22" s="11" customFormat="1" ht="15" customHeight="1">
      <c r="A7" s="145"/>
      <c r="B7" s="147" t="s">
        <v>4</v>
      </c>
      <c r="C7" s="146"/>
      <c r="D7" s="146"/>
      <c r="E7" s="146"/>
      <c r="F7" s="149"/>
      <c r="G7" s="149"/>
      <c r="H7" s="149"/>
      <c r="I7" s="149"/>
      <c r="J7" s="149"/>
      <c r="K7" s="108"/>
      <c r="L7" s="108"/>
    </row>
    <row r="8" spans="1:22" s="11" customFormat="1" ht="15" customHeight="1">
      <c r="A8" s="145"/>
      <c r="B8" s="150" t="s">
        <v>5</v>
      </c>
      <c r="C8" s="146"/>
      <c r="D8" s="146"/>
      <c r="E8" s="146"/>
      <c r="F8" s="406" t="s">
        <v>92</v>
      </c>
      <c r="G8" s="406"/>
      <c r="H8" s="146"/>
      <c r="I8" s="406" t="s">
        <v>93</v>
      </c>
      <c r="J8" s="406"/>
      <c r="K8" s="108"/>
      <c r="L8" s="108"/>
      <c r="V8" s="296"/>
    </row>
    <row r="9" spans="1:22" s="11" customFormat="1" ht="15" customHeight="1">
      <c r="A9" s="145"/>
      <c r="B9" s="150"/>
      <c r="C9" s="146"/>
      <c r="D9" s="146"/>
      <c r="E9" s="146"/>
      <c r="F9" s="408" t="s">
        <v>94</v>
      </c>
      <c r="G9" s="408"/>
      <c r="H9" s="146"/>
      <c r="I9" s="408" t="s">
        <v>95</v>
      </c>
      <c r="J9" s="408"/>
    </row>
    <row r="10" spans="1:22" s="11" customFormat="1" ht="15" customHeight="1">
      <c r="A10" s="145"/>
      <c r="B10" s="146"/>
      <c r="C10" s="146"/>
      <c r="D10" s="146" t="s">
        <v>96</v>
      </c>
      <c r="E10" s="146"/>
      <c r="F10" s="151"/>
      <c r="G10" s="151"/>
      <c r="H10" s="146"/>
      <c r="I10" s="151"/>
      <c r="J10" s="147"/>
    </row>
    <row r="11" spans="1:22" s="11" customFormat="1" ht="5.25" customHeight="1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</row>
    <row r="12" spans="1:22" s="11" customFormat="1" ht="7.5" customHeight="1">
      <c r="A12" s="145"/>
      <c r="B12" s="154"/>
      <c r="C12" s="154"/>
      <c r="D12" s="154"/>
      <c r="E12" s="154"/>
      <c r="F12" s="155"/>
      <c r="G12" s="155"/>
      <c r="H12" s="155"/>
      <c r="I12" s="155"/>
      <c r="J12" s="155"/>
    </row>
    <row r="13" spans="1:22" s="11" customFormat="1" ht="18" customHeight="1">
      <c r="A13" s="145"/>
      <c r="B13" s="156" t="s">
        <v>70</v>
      </c>
      <c r="C13" s="157"/>
      <c r="D13" s="156"/>
      <c r="E13" s="156"/>
      <c r="F13" s="163">
        <v>13934</v>
      </c>
      <c r="G13" s="159"/>
      <c r="H13" s="160"/>
      <c r="I13" s="163">
        <v>3485</v>
      </c>
      <c r="J13" s="162"/>
    </row>
    <row r="14" spans="1:22" s="11" customFormat="1" ht="18" customHeight="1">
      <c r="A14" s="145"/>
      <c r="B14" s="156" t="s">
        <v>115</v>
      </c>
      <c r="C14" s="157"/>
      <c r="D14" s="156"/>
      <c r="E14" s="156"/>
      <c r="F14" s="163">
        <v>11260</v>
      </c>
      <c r="G14" s="268" t="s">
        <v>126</v>
      </c>
      <c r="H14" s="163"/>
      <c r="I14" s="163">
        <v>3489</v>
      </c>
      <c r="J14" s="268" t="s">
        <v>126</v>
      </c>
      <c r="N14" s="110"/>
      <c r="O14" s="110"/>
      <c r="P14" s="110"/>
      <c r="Q14" s="110"/>
      <c r="R14" s="110"/>
    </row>
    <row r="15" spans="1:22" s="11" customFormat="1" ht="18" customHeight="1">
      <c r="A15" s="145"/>
      <c r="B15" s="156" t="s">
        <v>123</v>
      </c>
      <c r="C15" s="157"/>
      <c r="D15" s="156"/>
      <c r="E15" s="156"/>
      <c r="F15" s="163">
        <v>10414</v>
      </c>
      <c r="G15" s="268" t="s">
        <v>126</v>
      </c>
      <c r="H15" s="163"/>
      <c r="I15" s="163">
        <v>3386</v>
      </c>
      <c r="J15" s="268" t="s">
        <v>126</v>
      </c>
      <c r="N15" s="110"/>
      <c r="O15" s="110"/>
      <c r="P15" s="110"/>
      <c r="Q15" s="110"/>
      <c r="R15" s="110"/>
    </row>
    <row r="16" spans="1:22" s="316" customFormat="1" ht="18" customHeight="1">
      <c r="A16" s="297"/>
      <c r="B16" s="341" t="s">
        <v>125</v>
      </c>
      <c r="C16" s="342"/>
      <c r="D16" s="341"/>
      <c r="E16" s="341"/>
      <c r="F16" s="343">
        <v>4878.7709999999997</v>
      </c>
      <c r="G16" s="344"/>
      <c r="H16" s="343"/>
      <c r="I16" s="343">
        <v>2774.9</v>
      </c>
      <c r="J16" s="344"/>
    </row>
    <row r="17" spans="1:22" s="316" customFormat="1" ht="18" customHeight="1">
      <c r="A17" s="297"/>
      <c r="B17" s="341" t="s">
        <v>140</v>
      </c>
      <c r="C17" s="342"/>
      <c r="D17" s="341"/>
      <c r="E17" s="341"/>
      <c r="F17" s="343">
        <f>SUM(F86:F97)</f>
        <v>7272.1840000000011</v>
      </c>
      <c r="G17" s="344"/>
      <c r="H17" s="343"/>
      <c r="I17" s="343">
        <f>SUM(I86:I97)</f>
        <v>3183.7290000000003</v>
      </c>
      <c r="J17" s="344"/>
    </row>
    <row r="18" spans="1:22" s="316" customFormat="1" ht="18" customHeight="1">
      <c r="A18" s="297"/>
      <c r="B18" s="341" t="s">
        <v>144</v>
      </c>
      <c r="C18" s="342"/>
      <c r="D18" s="341"/>
      <c r="E18" s="341"/>
      <c r="F18" s="343">
        <v>7386.1100000000006</v>
      </c>
      <c r="G18" s="344"/>
      <c r="H18" s="343"/>
      <c r="I18" s="343">
        <v>3087.1219999999998</v>
      </c>
      <c r="J18" s="344"/>
    </row>
    <row r="19" spans="1:22" s="11" customFormat="1" ht="10.5" customHeight="1">
      <c r="A19" s="164"/>
      <c r="B19" s="165"/>
      <c r="C19" s="166"/>
      <c r="D19" s="165"/>
      <c r="E19" s="165"/>
      <c r="F19" s="167"/>
      <c r="G19" s="168"/>
      <c r="H19" s="169"/>
      <c r="I19" s="169"/>
      <c r="J19" s="170"/>
    </row>
    <row r="20" spans="1:22" s="11" customFormat="1" ht="15.75" customHeight="1">
      <c r="A20" s="145"/>
      <c r="B20" s="156"/>
      <c r="C20" s="161"/>
      <c r="D20" s="156"/>
      <c r="E20" s="156"/>
      <c r="F20" s="158"/>
      <c r="G20" s="171"/>
      <c r="H20" s="160"/>
      <c r="I20" s="160"/>
      <c r="J20" s="160"/>
    </row>
    <row r="21" spans="1:22" s="11" customFormat="1" ht="18" hidden="1" customHeight="1">
      <c r="A21" s="145"/>
      <c r="B21" s="156" t="s">
        <v>31</v>
      </c>
      <c r="C21" s="157"/>
      <c r="D21" s="156" t="s">
        <v>10</v>
      </c>
      <c r="E21" s="156"/>
      <c r="F21" s="158">
        <v>1121</v>
      </c>
      <c r="G21" s="172"/>
      <c r="H21" s="160"/>
      <c r="I21" s="158">
        <v>340</v>
      </c>
      <c r="J21" s="173"/>
    </row>
    <row r="22" spans="1:22" s="11" customFormat="1" ht="18" hidden="1" customHeight="1">
      <c r="A22" s="145"/>
      <c r="B22" s="156"/>
      <c r="C22" s="156"/>
      <c r="D22" s="156" t="s">
        <v>6</v>
      </c>
      <c r="E22" s="156"/>
      <c r="F22" s="158">
        <v>823</v>
      </c>
      <c r="G22" s="172"/>
      <c r="H22" s="174"/>
      <c r="I22" s="158">
        <v>216</v>
      </c>
      <c r="J22" s="173"/>
    </row>
    <row r="23" spans="1:22" s="11" customFormat="1" ht="18" hidden="1" customHeight="1">
      <c r="A23" s="145"/>
      <c r="B23" s="156"/>
      <c r="C23" s="156"/>
      <c r="D23" s="156" t="s">
        <v>11</v>
      </c>
      <c r="E23" s="156"/>
      <c r="F23" s="158">
        <v>1332</v>
      </c>
      <c r="G23" s="172"/>
      <c r="H23" s="174"/>
      <c r="I23" s="158">
        <v>319</v>
      </c>
      <c r="J23" s="173"/>
      <c r="V23" s="296"/>
    </row>
    <row r="24" spans="1:22" s="11" customFormat="1" ht="18" hidden="1" customHeight="1">
      <c r="A24" s="145"/>
      <c r="B24" s="156"/>
      <c r="C24" s="156"/>
      <c r="D24" s="156" t="s">
        <v>7</v>
      </c>
      <c r="E24" s="156"/>
      <c r="F24" s="158">
        <v>1376</v>
      </c>
      <c r="G24" s="172"/>
      <c r="H24" s="174"/>
      <c r="I24" s="158">
        <v>359</v>
      </c>
      <c r="J24" s="173"/>
    </row>
    <row r="25" spans="1:22" s="11" customFormat="1" ht="18" hidden="1" customHeight="1">
      <c r="A25" s="145"/>
      <c r="B25" s="156"/>
      <c r="C25" s="156"/>
      <c r="D25" s="156" t="s">
        <v>8</v>
      </c>
      <c r="E25" s="156"/>
      <c r="F25" s="158">
        <v>1165</v>
      </c>
      <c r="G25" s="172"/>
      <c r="H25" s="174"/>
      <c r="I25" s="158">
        <v>333</v>
      </c>
      <c r="J25" s="173"/>
    </row>
    <row r="26" spans="1:22" s="11" customFormat="1" ht="18" hidden="1" customHeight="1">
      <c r="A26" s="145"/>
      <c r="B26" s="156"/>
      <c r="C26" s="156"/>
      <c r="D26" s="156" t="s">
        <v>14</v>
      </c>
      <c r="E26" s="156"/>
      <c r="F26" s="158">
        <v>1223</v>
      </c>
      <c r="G26" s="172"/>
      <c r="H26" s="174"/>
      <c r="I26" s="158">
        <v>330</v>
      </c>
      <c r="J26" s="173"/>
    </row>
    <row r="27" spans="1:22" s="11" customFormat="1" ht="18" hidden="1" customHeight="1">
      <c r="A27" s="145"/>
      <c r="B27" s="156"/>
      <c r="C27" s="156"/>
      <c r="D27" s="156" t="s">
        <v>17</v>
      </c>
      <c r="E27" s="156"/>
      <c r="F27" s="158">
        <v>1452</v>
      </c>
      <c r="G27" s="172"/>
      <c r="H27" s="174"/>
      <c r="I27" s="158">
        <v>311</v>
      </c>
      <c r="J27" s="173"/>
    </row>
    <row r="28" spans="1:22" s="11" customFormat="1" ht="18" hidden="1" customHeight="1">
      <c r="A28" s="145"/>
      <c r="B28" s="156"/>
      <c r="C28" s="156"/>
      <c r="D28" s="156" t="s">
        <v>18</v>
      </c>
      <c r="E28" s="156"/>
      <c r="F28" s="158">
        <v>1218</v>
      </c>
      <c r="G28" s="172"/>
      <c r="H28" s="174"/>
      <c r="I28" s="158">
        <v>283</v>
      </c>
      <c r="J28" s="173"/>
    </row>
    <row r="29" spans="1:22" s="11" customFormat="1" ht="18" hidden="1" customHeight="1">
      <c r="A29" s="145"/>
      <c r="B29" s="156"/>
      <c r="C29" s="156"/>
      <c r="D29" s="156" t="s">
        <v>9</v>
      </c>
      <c r="E29" s="156"/>
      <c r="F29" s="158">
        <v>1175</v>
      </c>
      <c r="G29" s="172"/>
      <c r="H29" s="174"/>
      <c r="I29" s="158">
        <v>283</v>
      </c>
      <c r="J29" s="173"/>
    </row>
    <row r="30" spans="1:22" s="11" customFormat="1" ht="18" hidden="1" customHeight="1">
      <c r="A30" s="145"/>
      <c r="B30" s="156"/>
      <c r="C30" s="156"/>
      <c r="D30" s="156" t="s">
        <v>15</v>
      </c>
      <c r="E30" s="156"/>
      <c r="F30" s="158">
        <v>1292</v>
      </c>
      <c r="G30" s="172"/>
      <c r="H30" s="174"/>
      <c r="I30" s="158">
        <v>292</v>
      </c>
      <c r="J30" s="173"/>
    </row>
    <row r="31" spans="1:22" s="11" customFormat="1" ht="18" hidden="1" customHeight="1">
      <c r="A31" s="145"/>
      <c r="B31" s="156"/>
      <c r="C31" s="156"/>
      <c r="D31" s="156" t="s">
        <v>13</v>
      </c>
      <c r="E31" s="156"/>
      <c r="F31" s="158">
        <v>1190</v>
      </c>
      <c r="G31" s="172"/>
      <c r="H31" s="174"/>
      <c r="I31" s="158">
        <v>288</v>
      </c>
      <c r="J31" s="175"/>
    </row>
    <row r="32" spans="1:22" s="11" customFormat="1" ht="18" hidden="1" customHeight="1">
      <c r="A32" s="145"/>
      <c r="B32" s="156"/>
      <c r="C32" s="156"/>
      <c r="D32" s="156" t="s">
        <v>19</v>
      </c>
      <c r="E32" s="156"/>
      <c r="F32" s="158">
        <v>1034</v>
      </c>
      <c r="G32" s="172"/>
      <c r="H32" s="174"/>
      <c r="I32" s="158">
        <v>295</v>
      </c>
      <c r="J32" s="175"/>
    </row>
    <row r="33" spans="1:24" s="11" customFormat="1" ht="18" hidden="1" customHeight="1">
      <c r="A33" s="145"/>
      <c r="B33" s="156"/>
      <c r="C33" s="156"/>
      <c r="D33" s="156"/>
      <c r="E33" s="156"/>
      <c r="F33" s="176">
        <f>SUM(F21:F32)</f>
        <v>14401</v>
      </c>
      <c r="G33" s="177"/>
      <c r="H33" s="177"/>
      <c r="I33" s="176">
        <f>SUM(I21:I32)</f>
        <v>3649</v>
      </c>
      <c r="J33" s="178"/>
    </row>
    <row r="34" spans="1:24" s="11" customFormat="1" ht="18" hidden="1" customHeight="1">
      <c r="A34" s="145"/>
      <c r="B34" s="156" t="s">
        <v>113</v>
      </c>
      <c r="C34" s="157"/>
      <c r="D34" s="156" t="s">
        <v>10</v>
      </c>
      <c r="E34" s="156"/>
      <c r="F34" s="163">
        <v>976</v>
      </c>
      <c r="G34" s="172"/>
      <c r="H34" s="160"/>
      <c r="I34" s="163">
        <v>262.34100000000001</v>
      </c>
      <c r="J34" s="145"/>
      <c r="K34" s="109"/>
      <c r="L34" s="109"/>
    </row>
    <row r="35" spans="1:24" s="11" customFormat="1" ht="18" hidden="1" customHeight="1">
      <c r="A35" s="145"/>
      <c r="B35" s="156"/>
      <c r="C35" s="157"/>
      <c r="D35" s="156" t="s">
        <v>6</v>
      </c>
      <c r="E35" s="156"/>
      <c r="F35" s="163">
        <v>914</v>
      </c>
      <c r="G35" s="172"/>
      <c r="H35" s="160"/>
      <c r="I35" s="163">
        <v>238.036</v>
      </c>
      <c r="J35" s="145"/>
      <c r="K35" s="109"/>
      <c r="L35" s="109"/>
    </row>
    <row r="36" spans="1:24" s="11" customFormat="1" ht="18" hidden="1" customHeight="1">
      <c r="A36" s="145"/>
      <c r="B36" s="156"/>
      <c r="C36" s="157"/>
      <c r="D36" s="156" t="s">
        <v>11</v>
      </c>
      <c r="E36" s="156"/>
      <c r="F36" s="163">
        <v>1488</v>
      </c>
      <c r="G36" s="172"/>
      <c r="H36" s="160"/>
      <c r="I36" s="163">
        <v>328</v>
      </c>
      <c r="J36" s="145"/>
      <c r="K36" s="109"/>
      <c r="L36" s="109"/>
    </row>
    <row r="37" spans="1:24" s="11" customFormat="1" ht="18" hidden="1" customHeight="1">
      <c r="A37" s="145"/>
      <c r="B37" s="156"/>
      <c r="C37" s="157"/>
      <c r="D37" s="156" t="s">
        <v>7</v>
      </c>
      <c r="E37" s="156"/>
      <c r="F37" s="163">
        <v>1265</v>
      </c>
      <c r="G37" s="172"/>
      <c r="H37" s="160"/>
      <c r="I37" s="163">
        <v>337.49900000000002</v>
      </c>
      <c r="J37" s="145"/>
      <c r="K37" s="109"/>
      <c r="L37" s="109"/>
    </row>
    <row r="38" spans="1:24" s="11" customFormat="1" ht="18" hidden="1" customHeight="1">
      <c r="A38" s="145"/>
      <c r="B38" s="156"/>
      <c r="C38" s="157"/>
      <c r="D38" s="156" t="s">
        <v>8</v>
      </c>
      <c r="E38" s="156"/>
      <c r="F38" s="163">
        <v>1298</v>
      </c>
      <c r="G38" s="172"/>
      <c r="H38" s="160"/>
      <c r="I38" s="163">
        <v>315.012</v>
      </c>
      <c r="J38" s="145"/>
      <c r="K38" s="109"/>
      <c r="L38" s="109"/>
    </row>
    <row r="39" spans="1:24" s="11" customFormat="1" ht="18" hidden="1" customHeight="1">
      <c r="A39" s="145"/>
      <c r="B39" s="156"/>
      <c r="C39" s="157"/>
      <c r="D39" s="156" t="s">
        <v>14</v>
      </c>
      <c r="E39" s="156"/>
      <c r="F39" s="163">
        <v>1201</v>
      </c>
      <c r="G39" s="172"/>
      <c r="H39" s="160"/>
      <c r="I39" s="163">
        <v>281</v>
      </c>
      <c r="J39" s="145"/>
      <c r="K39" s="109"/>
      <c r="L39" s="109"/>
    </row>
    <row r="40" spans="1:24" s="11" customFormat="1" ht="18" hidden="1" customHeight="1">
      <c r="A40" s="145"/>
      <c r="B40" s="156"/>
      <c r="C40" s="157"/>
      <c r="D40" s="156" t="s">
        <v>17</v>
      </c>
      <c r="E40" s="156"/>
      <c r="F40" s="163">
        <v>1284</v>
      </c>
      <c r="G40" s="172"/>
      <c r="H40" s="160"/>
      <c r="I40" s="163">
        <v>260</v>
      </c>
      <c r="J40" s="145"/>
      <c r="K40" s="109"/>
      <c r="L40" s="109"/>
    </row>
    <row r="41" spans="1:24" s="11" customFormat="1" ht="18" hidden="1" customHeight="1">
      <c r="A41" s="145"/>
      <c r="B41" s="156"/>
      <c r="C41" s="157"/>
      <c r="D41" s="156" t="s">
        <v>18</v>
      </c>
      <c r="E41" s="156"/>
      <c r="F41" s="179">
        <v>1253</v>
      </c>
      <c r="G41" s="180"/>
      <c r="H41" s="181"/>
      <c r="I41" s="163">
        <v>284</v>
      </c>
      <c r="J41" s="145"/>
      <c r="K41" s="109"/>
      <c r="L41" s="109"/>
    </row>
    <row r="42" spans="1:24" s="11" customFormat="1" ht="18" hidden="1" customHeight="1">
      <c r="A42" s="145"/>
      <c r="B42" s="156"/>
      <c r="C42" s="157"/>
      <c r="D42" s="156" t="s">
        <v>9</v>
      </c>
      <c r="E42" s="156"/>
      <c r="F42" s="179">
        <v>1441</v>
      </c>
      <c r="G42" s="180"/>
      <c r="H42" s="181"/>
      <c r="I42" s="163">
        <v>321</v>
      </c>
      <c r="J42" s="145"/>
      <c r="K42" s="109"/>
      <c r="L42" s="109"/>
    </row>
    <row r="43" spans="1:24" s="11" customFormat="1" ht="18" hidden="1" customHeight="1">
      <c r="A43" s="145"/>
      <c r="B43" s="156"/>
      <c r="C43" s="157"/>
      <c r="D43" s="156" t="s">
        <v>15</v>
      </c>
      <c r="E43" s="156"/>
      <c r="F43" s="179">
        <v>1192</v>
      </c>
      <c r="G43" s="180"/>
      <c r="H43" s="181"/>
      <c r="I43" s="163">
        <v>287</v>
      </c>
      <c r="J43" s="145"/>
      <c r="K43" s="109"/>
      <c r="L43" s="109"/>
    </row>
    <row r="44" spans="1:24" s="11" customFormat="1" ht="18" hidden="1" customHeight="1">
      <c r="A44" s="145"/>
      <c r="B44" s="156"/>
      <c r="C44" s="157"/>
      <c r="D44" s="156" t="s">
        <v>13</v>
      </c>
      <c r="E44" s="156"/>
      <c r="F44" s="179">
        <v>1090</v>
      </c>
      <c r="G44" s="180"/>
      <c r="H44" s="181"/>
      <c r="I44" s="163">
        <v>282</v>
      </c>
      <c r="J44" s="145"/>
      <c r="K44" s="109"/>
      <c r="L44" s="109"/>
    </row>
    <row r="45" spans="1:24" s="11" customFormat="1" ht="18" hidden="1" customHeight="1">
      <c r="A45" s="145"/>
      <c r="B45" s="156"/>
      <c r="C45" s="157"/>
      <c r="D45" s="156" t="s">
        <v>19</v>
      </c>
      <c r="E45" s="156"/>
      <c r="F45" s="179">
        <v>931</v>
      </c>
      <c r="G45" s="180"/>
      <c r="H45" s="181"/>
      <c r="I45" s="163">
        <v>253</v>
      </c>
      <c r="J45" s="145"/>
      <c r="K45" s="109"/>
      <c r="L45" s="110" t="s">
        <v>97</v>
      </c>
      <c r="M45" s="402" t="s">
        <v>92</v>
      </c>
      <c r="N45" s="402"/>
      <c r="O45" s="402"/>
      <c r="P45" s="109" t="s">
        <v>97</v>
      </c>
      <c r="Q45" s="402" t="s">
        <v>93</v>
      </c>
      <c r="R45" s="402"/>
      <c r="S45" s="402"/>
    </row>
    <row r="46" spans="1:24" s="11" customFormat="1" ht="18" hidden="1" customHeight="1">
      <c r="A46" s="145"/>
      <c r="B46" s="156"/>
      <c r="C46" s="157"/>
      <c r="D46" s="156"/>
      <c r="E46" s="156"/>
      <c r="F46" s="179"/>
      <c r="G46" s="180"/>
      <c r="H46" s="181"/>
      <c r="I46" s="163"/>
      <c r="J46" s="145"/>
      <c r="K46" s="109"/>
      <c r="L46" s="110"/>
      <c r="M46" s="11" t="s">
        <v>98</v>
      </c>
      <c r="N46" s="11" t="s">
        <v>99</v>
      </c>
      <c r="O46" s="11" t="s">
        <v>76</v>
      </c>
      <c r="Q46" s="11" t="s">
        <v>98</v>
      </c>
      <c r="R46" s="11" t="s">
        <v>99</v>
      </c>
      <c r="S46" s="11" t="s">
        <v>76</v>
      </c>
    </row>
    <row r="47" spans="1:24" s="11" customFormat="1" ht="18" hidden="1" customHeight="1">
      <c r="A47" s="145"/>
      <c r="B47" s="156" t="s">
        <v>114</v>
      </c>
      <c r="C47" s="157"/>
      <c r="D47" s="156" t="s">
        <v>20</v>
      </c>
      <c r="E47" s="156"/>
      <c r="F47" s="179">
        <v>1050</v>
      </c>
      <c r="G47" s="180"/>
      <c r="H47" s="246"/>
      <c r="I47" s="163">
        <v>269.779</v>
      </c>
      <c r="J47" s="145"/>
      <c r="K47" s="109"/>
      <c r="L47" s="111">
        <f>SUM(M47:O47)</f>
        <v>980492</v>
      </c>
      <c r="M47" s="112">
        <v>290756</v>
      </c>
      <c r="N47" s="113">
        <f>101.736*1000</f>
        <v>101736</v>
      </c>
      <c r="O47" s="114">
        <f>588*1000</f>
        <v>588000</v>
      </c>
      <c r="P47" s="111">
        <f>SUM(Q47:T47)</f>
        <v>265840</v>
      </c>
      <c r="Q47" s="112">
        <v>187874</v>
      </c>
      <c r="R47" s="112">
        <v>18966</v>
      </c>
      <c r="S47" s="115">
        <v>59000</v>
      </c>
      <c r="T47" s="116"/>
      <c r="X47" s="118"/>
    </row>
    <row r="48" spans="1:24" s="11" customFormat="1" ht="18" hidden="1" customHeight="1">
      <c r="A48" s="145"/>
      <c r="B48" s="156"/>
      <c r="C48" s="157"/>
      <c r="D48" s="156" t="s">
        <v>6</v>
      </c>
      <c r="E48" s="156"/>
      <c r="F48" s="179">
        <v>1031</v>
      </c>
      <c r="G48" s="180"/>
      <c r="H48" s="207"/>
      <c r="I48" s="163">
        <v>216.286</v>
      </c>
      <c r="J48" s="145"/>
      <c r="K48" s="109"/>
      <c r="L48" s="111">
        <f>SUM(M48:O48)</f>
        <v>1001025</v>
      </c>
      <c r="M48" s="113">
        <v>338842</v>
      </c>
      <c r="N48" s="113">
        <v>109183</v>
      </c>
      <c r="O48" s="114">
        <v>553000</v>
      </c>
      <c r="P48" s="111">
        <f>SUM(Q48:T48)</f>
        <v>213087</v>
      </c>
      <c r="Q48" s="113">
        <v>152635</v>
      </c>
      <c r="R48" s="112">
        <v>14452</v>
      </c>
      <c r="S48" s="117">
        <v>46000</v>
      </c>
      <c r="T48" s="116"/>
      <c r="X48" s="118"/>
    </row>
    <row r="49" spans="1:24" s="11" customFormat="1" ht="18" hidden="1" customHeight="1">
      <c r="A49" s="145"/>
      <c r="B49" s="145"/>
      <c r="C49" s="145"/>
      <c r="D49" s="145" t="s">
        <v>11</v>
      </c>
      <c r="E49" s="145"/>
      <c r="F49" s="179">
        <v>1309</v>
      </c>
      <c r="G49" s="145"/>
      <c r="H49" s="207"/>
      <c r="I49" s="182">
        <v>351.71499999999997</v>
      </c>
      <c r="J49" s="145"/>
      <c r="K49" s="109"/>
      <c r="L49" s="111">
        <f>SUM(M49:O49)</f>
        <v>1251074</v>
      </c>
      <c r="M49" s="113">
        <v>309549</v>
      </c>
      <c r="N49" s="119">
        <v>144525</v>
      </c>
      <c r="O49" s="114">
        <v>797000</v>
      </c>
      <c r="P49" s="111">
        <f>SUM(Q49:T49)</f>
        <v>338870</v>
      </c>
      <c r="Q49" s="113">
        <v>263135</v>
      </c>
      <c r="R49" s="113">
        <v>21735</v>
      </c>
      <c r="S49" s="113">
        <v>54000</v>
      </c>
      <c r="X49" s="118"/>
    </row>
    <row r="50" spans="1:24" s="11" customFormat="1" ht="18" hidden="1" customHeight="1">
      <c r="A50" s="145"/>
      <c r="B50" s="145"/>
      <c r="C50" s="145"/>
      <c r="D50" s="145" t="s">
        <v>7</v>
      </c>
      <c r="E50" s="145"/>
      <c r="F50" s="182">
        <v>1220</v>
      </c>
      <c r="G50" s="145"/>
      <c r="H50" s="207"/>
      <c r="I50" s="182">
        <v>349.15499999999997</v>
      </c>
      <c r="J50" s="145"/>
      <c r="K50" s="109"/>
      <c r="L50" s="111"/>
      <c r="M50" s="120"/>
      <c r="N50" s="121"/>
      <c r="O50" s="122"/>
      <c r="P50" s="118"/>
      <c r="Q50" s="120"/>
      <c r="R50" s="121"/>
      <c r="S50" s="121"/>
      <c r="X50" s="118"/>
    </row>
    <row r="51" spans="1:24" s="11" customFormat="1" ht="18" hidden="1" customHeight="1">
      <c r="A51" s="145"/>
      <c r="B51" s="145"/>
      <c r="C51" s="145"/>
      <c r="D51" s="145" t="s">
        <v>8</v>
      </c>
      <c r="E51" s="145"/>
      <c r="F51" s="182">
        <v>1157</v>
      </c>
      <c r="G51" s="145"/>
      <c r="H51" s="207"/>
      <c r="I51" s="155">
        <v>320.05</v>
      </c>
      <c r="J51" s="145"/>
      <c r="K51" s="109"/>
      <c r="L51" s="109"/>
      <c r="X51" s="118"/>
    </row>
    <row r="52" spans="1:24" s="11" customFormat="1" ht="18" hidden="1" customHeight="1">
      <c r="A52" s="145"/>
      <c r="B52" s="145"/>
      <c r="C52" s="145"/>
      <c r="D52" s="145" t="s">
        <v>14</v>
      </c>
      <c r="E52" s="145"/>
      <c r="F52" s="182">
        <v>1189</v>
      </c>
      <c r="G52" s="145"/>
      <c r="H52" s="207"/>
      <c r="I52" s="155">
        <v>284.12599999999998</v>
      </c>
      <c r="J52" s="145"/>
      <c r="K52" s="109"/>
      <c r="L52" s="109"/>
      <c r="X52" s="118"/>
    </row>
    <row r="53" spans="1:24" s="11" customFormat="1" ht="18" hidden="1" customHeight="1">
      <c r="A53" s="145"/>
      <c r="B53" s="145"/>
      <c r="C53" s="145"/>
      <c r="D53" s="145" t="s">
        <v>17</v>
      </c>
      <c r="E53" s="145"/>
      <c r="F53" s="182">
        <v>1142</v>
      </c>
      <c r="G53" s="145"/>
      <c r="H53" s="207"/>
      <c r="I53" s="155">
        <v>299.22699999999998</v>
      </c>
      <c r="J53" s="145"/>
      <c r="K53" s="109"/>
      <c r="L53" s="109"/>
      <c r="X53" s="118"/>
    </row>
    <row r="54" spans="1:24" s="11" customFormat="1" ht="18" hidden="1" customHeight="1">
      <c r="A54" s="145"/>
      <c r="B54" s="145"/>
      <c r="C54" s="145"/>
      <c r="D54" s="145" t="s">
        <v>18</v>
      </c>
      <c r="E54" s="145"/>
      <c r="F54" s="182">
        <v>1264</v>
      </c>
      <c r="G54" s="145"/>
      <c r="H54" s="207"/>
      <c r="I54" s="155">
        <v>303.56299999999999</v>
      </c>
      <c r="J54" s="145"/>
      <c r="K54" s="109"/>
      <c r="L54" s="109"/>
      <c r="X54" s="118"/>
    </row>
    <row r="55" spans="1:24" s="11" customFormat="1" ht="18" hidden="1" customHeight="1">
      <c r="A55" s="145"/>
      <c r="B55" s="145"/>
      <c r="C55" s="145"/>
      <c r="D55" s="145" t="s">
        <v>9</v>
      </c>
      <c r="E55" s="145"/>
      <c r="F55" s="182">
        <v>1225</v>
      </c>
      <c r="G55" s="145"/>
      <c r="H55" s="207"/>
      <c r="I55" s="155">
        <v>294.57900000000001</v>
      </c>
      <c r="J55" s="145"/>
      <c r="K55" s="109"/>
      <c r="L55" s="109"/>
      <c r="X55" s="118"/>
    </row>
    <row r="56" spans="1:24" s="11" customFormat="1" ht="18" hidden="1" customHeight="1">
      <c r="A56" s="145"/>
      <c r="B56" s="145"/>
      <c r="C56" s="145"/>
      <c r="D56" s="145" t="s">
        <v>15</v>
      </c>
      <c r="E56" s="145"/>
      <c r="F56" s="182">
        <v>1197</v>
      </c>
      <c r="G56" s="145"/>
      <c r="H56" s="207"/>
      <c r="I56" s="155">
        <v>293.113</v>
      </c>
      <c r="J56" s="145"/>
      <c r="K56" s="109"/>
      <c r="L56" s="109"/>
      <c r="N56" s="110"/>
      <c r="O56" s="110"/>
      <c r="P56" s="110"/>
      <c r="Q56" s="110"/>
      <c r="R56" s="110"/>
      <c r="X56" s="118"/>
    </row>
    <row r="57" spans="1:24" s="11" customFormat="1" ht="18" hidden="1" customHeight="1">
      <c r="A57" s="145"/>
      <c r="B57" s="145"/>
      <c r="C57" s="145"/>
      <c r="D57" s="145" t="s">
        <v>13</v>
      </c>
      <c r="E57" s="145"/>
      <c r="F57" s="182">
        <v>1091</v>
      </c>
      <c r="G57" s="145"/>
      <c r="H57" s="247"/>
      <c r="I57" s="155">
        <v>275.08</v>
      </c>
      <c r="J57" s="145"/>
      <c r="K57" s="109"/>
      <c r="L57" s="109"/>
      <c r="N57" s="110"/>
      <c r="O57" s="110"/>
      <c r="P57" s="110"/>
      <c r="Q57" s="110"/>
      <c r="R57" s="110"/>
      <c r="X57" s="118"/>
    </row>
    <row r="58" spans="1:24" s="11" customFormat="1" ht="18" hidden="1" customHeight="1">
      <c r="A58" s="145"/>
      <c r="B58" s="145"/>
      <c r="C58" s="145"/>
      <c r="D58" s="145" t="s">
        <v>19</v>
      </c>
      <c r="E58" s="145"/>
      <c r="F58" s="182">
        <v>1059</v>
      </c>
      <c r="G58" s="145"/>
      <c r="H58" s="207"/>
      <c r="I58" s="155">
        <v>228.05500000000001</v>
      </c>
      <c r="J58" s="145"/>
      <c r="K58" s="109"/>
      <c r="L58" s="109"/>
      <c r="N58" s="110"/>
      <c r="O58" s="110"/>
      <c r="P58" s="110"/>
      <c r="Q58" s="110"/>
      <c r="R58" s="110"/>
      <c r="X58" s="118"/>
    </row>
    <row r="59" spans="1:24" s="11" customFormat="1" ht="18" hidden="1" customHeight="1">
      <c r="A59" s="145"/>
      <c r="B59" s="145"/>
      <c r="C59" s="145"/>
      <c r="D59" s="145"/>
      <c r="E59" s="145"/>
      <c r="F59" s="145"/>
      <c r="G59" s="145"/>
      <c r="I59" s="182"/>
      <c r="J59" s="145"/>
      <c r="K59" s="109"/>
      <c r="L59" s="109"/>
      <c r="X59" s="118"/>
    </row>
    <row r="60" spans="1:24" s="11" customFormat="1" ht="18" hidden="1" customHeight="1">
      <c r="A60" s="145"/>
      <c r="B60" s="156" t="s">
        <v>123</v>
      </c>
      <c r="C60" s="157"/>
      <c r="D60" s="273" t="s">
        <v>20</v>
      </c>
      <c r="E60" s="156"/>
      <c r="F60" s="179">
        <v>699</v>
      </c>
      <c r="G60" s="268" t="s">
        <v>126</v>
      </c>
      <c r="H60" s="269"/>
      <c r="I60" s="179">
        <v>258</v>
      </c>
      <c r="J60" s="145"/>
      <c r="K60" s="109"/>
      <c r="L60" s="111">
        <f>SUM(M60:O60)</f>
        <v>980492</v>
      </c>
      <c r="M60" s="112">
        <v>290756</v>
      </c>
      <c r="N60" s="113">
        <f>101.736*1000</f>
        <v>101736</v>
      </c>
      <c r="O60" s="114">
        <f>588*1000</f>
        <v>588000</v>
      </c>
      <c r="P60" s="111">
        <f>SUM(Q60:T60)</f>
        <v>265840</v>
      </c>
      <c r="Q60" s="112">
        <v>187874</v>
      </c>
      <c r="R60" s="112">
        <v>18966</v>
      </c>
      <c r="S60" s="115">
        <v>59000</v>
      </c>
      <c r="T60" s="116"/>
      <c r="X60" s="118"/>
    </row>
    <row r="61" spans="1:24" s="11" customFormat="1" ht="18" hidden="1" customHeight="1">
      <c r="A61" s="145"/>
      <c r="B61" s="156"/>
      <c r="C61" s="157"/>
      <c r="D61" s="273" t="s">
        <v>6</v>
      </c>
      <c r="E61" s="156"/>
      <c r="F61" s="179">
        <v>701</v>
      </c>
      <c r="G61" s="268" t="s">
        <v>126</v>
      </c>
      <c r="H61" s="269"/>
      <c r="I61" s="179">
        <v>219</v>
      </c>
      <c r="J61" s="145"/>
      <c r="K61" s="109"/>
      <c r="L61" s="111"/>
      <c r="M61" s="112"/>
      <c r="N61" s="113"/>
      <c r="O61" s="114"/>
      <c r="P61" s="111"/>
      <c r="Q61" s="112"/>
      <c r="R61" s="112"/>
      <c r="S61" s="115"/>
      <c r="T61" s="116"/>
      <c r="X61" s="118"/>
    </row>
    <row r="62" spans="1:24" s="11" customFormat="1" ht="18" hidden="1" customHeight="1">
      <c r="A62" s="145"/>
      <c r="B62" s="156"/>
      <c r="C62" s="157"/>
      <c r="D62" s="273" t="s">
        <v>11</v>
      </c>
      <c r="E62" s="156"/>
      <c r="F62" s="179">
        <v>1093</v>
      </c>
      <c r="G62" s="268" t="s">
        <v>126</v>
      </c>
      <c r="H62" s="270"/>
      <c r="I62" s="179">
        <v>306</v>
      </c>
      <c r="J62" s="145"/>
      <c r="K62" s="109"/>
      <c r="L62" s="111"/>
      <c r="M62" s="248"/>
      <c r="N62" s="249"/>
      <c r="O62" s="250"/>
      <c r="P62" s="111"/>
      <c r="Q62" s="248"/>
      <c r="R62" s="248"/>
      <c r="S62" s="251"/>
      <c r="T62" s="116"/>
      <c r="X62" s="118"/>
    </row>
    <row r="63" spans="1:24" s="11" customFormat="1" ht="18" hidden="1" customHeight="1">
      <c r="A63" s="145"/>
      <c r="B63" s="156"/>
      <c r="C63" s="157"/>
      <c r="D63" s="273" t="s">
        <v>127</v>
      </c>
      <c r="E63" s="156"/>
      <c r="F63" s="179">
        <v>1021</v>
      </c>
      <c r="G63" s="268" t="s">
        <v>126</v>
      </c>
      <c r="H63" s="269"/>
      <c r="I63" s="179">
        <v>305</v>
      </c>
      <c r="J63" s="145"/>
      <c r="K63" s="109"/>
      <c r="L63" s="111"/>
      <c r="M63" s="248"/>
      <c r="N63" s="249"/>
      <c r="O63" s="250"/>
      <c r="P63" s="111"/>
      <c r="Q63" s="248"/>
      <c r="R63" s="248"/>
      <c r="S63" s="251"/>
      <c r="T63" s="116"/>
      <c r="X63" s="118"/>
    </row>
    <row r="64" spans="1:24" s="11" customFormat="1" ht="18" hidden="1" customHeight="1">
      <c r="A64" s="145"/>
      <c r="B64" s="156"/>
      <c r="C64" s="157"/>
      <c r="D64" s="273" t="s">
        <v>8</v>
      </c>
      <c r="E64" s="156"/>
      <c r="F64" s="179">
        <v>877</v>
      </c>
      <c r="G64" s="268" t="s">
        <v>126</v>
      </c>
      <c r="H64" s="269"/>
      <c r="I64" s="179">
        <v>304</v>
      </c>
      <c r="J64" s="145"/>
      <c r="K64" s="109"/>
      <c r="L64" s="111"/>
      <c r="M64" s="248"/>
      <c r="N64" s="249"/>
      <c r="O64" s="250"/>
      <c r="P64" s="111"/>
      <c r="Q64" s="248"/>
      <c r="R64" s="248"/>
      <c r="S64" s="251"/>
      <c r="T64" s="116"/>
      <c r="X64" s="118"/>
    </row>
    <row r="65" spans="1:26" s="11" customFormat="1" ht="18" hidden="1" customHeight="1">
      <c r="A65" s="145"/>
      <c r="B65" s="156"/>
      <c r="C65" s="157"/>
      <c r="D65" s="273" t="s">
        <v>14</v>
      </c>
      <c r="E65" s="156"/>
      <c r="F65" s="179">
        <v>913</v>
      </c>
      <c r="G65" s="268" t="s">
        <v>126</v>
      </c>
      <c r="H65" s="269"/>
      <c r="I65" s="179">
        <v>293</v>
      </c>
      <c r="J65" s="145"/>
      <c r="K65" s="109"/>
      <c r="L65" s="111"/>
      <c r="M65" s="248"/>
      <c r="N65" s="249"/>
      <c r="O65" s="250"/>
      <c r="P65" s="111"/>
      <c r="Q65" s="248"/>
      <c r="R65" s="248"/>
      <c r="S65" s="251"/>
      <c r="T65" s="116"/>
      <c r="X65" s="118"/>
    </row>
    <row r="66" spans="1:26" s="11" customFormat="1" ht="18" hidden="1" customHeight="1">
      <c r="A66" s="145"/>
      <c r="B66" s="156"/>
      <c r="C66" s="157"/>
      <c r="D66" s="273" t="s">
        <v>128</v>
      </c>
      <c r="E66" s="156"/>
      <c r="F66" s="179">
        <v>1030</v>
      </c>
      <c r="G66" s="268" t="s">
        <v>126</v>
      </c>
      <c r="H66" s="269"/>
      <c r="I66" s="179">
        <v>293</v>
      </c>
      <c r="J66" s="268" t="s">
        <v>126</v>
      </c>
      <c r="K66" s="109"/>
      <c r="L66" s="111"/>
      <c r="M66" s="248"/>
      <c r="N66" s="249"/>
      <c r="O66" s="250"/>
      <c r="P66" s="111"/>
      <c r="Q66" s="248"/>
      <c r="R66" s="248"/>
      <c r="S66" s="251"/>
      <c r="T66" s="116"/>
      <c r="X66" s="118"/>
    </row>
    <row r="67" spans="1:26" s="11" customFormat="1" ht="18" hidden="1" customHeight="1">
      <c r="A67" s="145"/>
      <c r="B67" s="156"/>
      <c r="C67" s="157"/>
      <c r="D67" s="273" t="s">
        <v>18</v>
      </c>
      <c r="E67" s="156"/>
      <c r="F67" s="179">
        <v>1049</v>
      </c>
      <c r="G67" s="268" t="s">
        <v>126</v>
      </c>
      <c r="H67" s="269"/>
      <c r="I67" s="179">
        <v>296</v>
      </c>
      <c r="J67" s="145"/>
      <c r="K67" s="109"/>
      <c r="L67" s="111"/>
      <c r="M67" s="248"/>
      <c r="N67" s="249"/>
      <c r="O67" s="250"/>
      <c r="P67" s="111"/>
      <c r="Q67" s="248"/>
      <c r="R67" s="248"/>
      <c r="S67" s="251"/>
      <c r="T67" s="116"/>
      <c r="X67" s="118"/>
    </row>
    <row r="68" spans="1:26" s="11" customFormat="1" ht="18" hidden="1" customHeight="1">
      <c r="A68" s="145"/>
      <c r="B68" s="156"/>
      <c r="C68" s="157"/>
      <c r="D68" s="273" t="s">
        <v>129</v>
      </c>
      <c r="E68" s="156"/>
      <c r="F68" s="179">
        <v>822</v>
      </c>
      <c r="G68" s="268" t="s">
        <v>126</v>
      </c>
      <c r="H68" s="269"/>
      <c r="I68" s="179">
        <v>286</v>
      </c>
      <c r="J68" s="268" t="s">
        <v>126</v>
      </c>
      <c r="K68" s="109"/>
      <c r="L68" s="111"/>
      <c r="M68" s="248"/>
      <c r="N68" s="249"/>
      <c r="O68" s="250"/>
      <c r="P68" s="111"/>
      <c r="Q68" s="248"/>
      <c r="R68" s="248"/>
      <c r="S68" s="251"/>
      <c r="T68" s="116"/>
      <c r="X68" s="118"/>
    </row>
    <row r="69" spans="1:26" s="11" customFormat="1" ht="18" hidden="1" customHeight="1">
      <c r="A69" s="145"/>
      <c r="B69" s="156"/>
      <c r="C69" s="157"/>
      <c r="D69" s="273" t="s">
        <v>15</v>
      </c>
      <c r="E69" s="156"/>
      <c r="F69" s="179">
        <v>823</v>
      </c>
      <c r="G69" s="268" t="s">
        <v>126</v>
      </c>
      <c r="H69" s="269"/>
      <c r="I69" s="179">
        <v>296</v>
      </c>
      <c r="J69" s="268" t="s">
        <v>126</v>
      </c>
      <c r="K69" s="109"/>
      <c r="L69" s="111"/>
      <c r="M69" s="248"/>
      <c r="N69" s="249"/>
      <c r="O69" s="250"/>
      <c r="P69" s="111"/>
      <c r="Q69" s="248"/>
      <c r="R69" s="248"/>
      <c r="S69" s="251"/>
      <c r="T69" s="116"/>
      <c r="X69" s="118"/>
    </row>
    <row r="70" spans="1:26" s="11" customFormat="1" ht="18" hidden="1" customHeight="1">
      <c r="A70" s="145"/>
      <c r="B70" s="156"/>
      <c r="C70" s="157"/>
      <c r="D70" s="273" t="s">
        <v>13</v>
      </c>
      <c r="E70" s="156"/>
      <c r="F70" s="179">
        <v>756</v>
      </c>
      <c r="G70" s="268" t="s">
        <v>126</v>
      </c>
      <c r="H70" s="269"/>
      <c r="I70" s="179">
        <v>274</v>
      </c>
      <c r="J70" s="268" t="s">
        <v>126</v>
      </c>
      <c r="K70" s="109"/>
      <c r="L70" s="111"/>
      <c r="M70" s="248"/>
      <c r="N70" s="249"/>
      <c r="O70" s="250"/>
      <c r="P70" s="111"/>
      <c r="Q70" s="248"/>
      <c r="R70" s="248"/>
      <c r="S70" s="251"/>
      <c r="T70" s="116"/>
      <c r="X70" s="118"/>
    </row>
    <row r="71" spans="1:26" s="11" customFormat="1" ht="18" hidden="1" customHeight="1">
      <c r="A71" s="145"/>
      <c r="B71" s="145"/>
      <c r="C71" s="145"/>
      <c r="D71" s="274" t="s">
        <v>19</v>
      </c>
      <c r="E71" s="145"/>
      <c r="F71" s="155">
        <v>631</v>
      </c>
      <c r="G71" s="268" t="s">
        <v>126</v>
      </c>
      <c r="H71" s="271"/>
      <c r="I71" s="182">
        <v>257</v>
      </c>
      <c r="J71" s="268" t="s">
        <v>126</v>
      </c>
      <c r="K71" s="109"/>
      <c r="L71" s="109"/>
      <c r="W71" s="340"/>
    </row>
    <row r="72" spans="1:26" s="11" customFormat="1" ht="18" hidden="1" customHeight="1">
      <c r="A72" s="145"/>
      <c r="B72" s="145"/>
      <c r="C72" s="145"/>
      <c r="D72" s="145"/>
      <c r="E72" s="145"/>
      <c r="F72" s="155"/>
      <c r="G72" s="145"/>
      <c r="H72" s="203"/>
      <c r="I72" s="182"/>
      <c r="J72" s="145"/>
      <c r="K72" s="109"/>
      <c r="L72" s="109"/>
    </row>
    <row r="73" spans="1:26" s="11" customFormat="1" ht="18" hidden="1" customHeight="1">
      <c r="A73" s="145"/>
      <c r="B73" s="156" t="s">
        <v>125</v>
      </c>
      <c r="C73" s="157"/>
      <c r="D73" s="156" t="s">
        <v>20</v>
      </c>
      <c r="E73" s="145"/>
      <c r="F73" s="155">
        <v>843</v>
      </c>
      <c r="G73" s="145"/>
      <c r="H73" s="203"/>
      <c r="I73" s="182">
        <v>253</v>
      </c>
      <c r="J73" s="145"/>
      <c r="K73" s="109"/>
      <c r="L73" s="109"/>
      <c r="W73" s="300"/>
      <c r="X73" s="316"/>
      <c r="Y73" s="316"/>
      <c r="Z73" s="316"/>
    </row>
    <row r="74" spans="1:26" s="11" customFormat="1" ht="18" hidden="1" customHeight="1">
      <c r="A74" s="145"/>
      <c r="B74" s="156"/>
      <c r="C74" s="157"/>
      <c r="D74" s="315" t="s">
        <v>6</v>
      </c>
      <c r="E74" s="280"/>
      <c r="F74" s="296">
        <v>318</v>
      </c>
      <c r="G74" s="297"/>
      <c r="H74" s="298"/>
      <c r="I74" s="299">
        <v>173</v>
      </c>
      <c r="J74" s="297"/>
      <c r="K74" s="359"/>
      <c r="L74" s="359"/>
      <c r="M74" s="316"/>
      <c r="N74" s="316"/>
      <c r="Q74" s="11">
        <v>206.12</v>
      </c>
      <c r="S74" s="11">
        <v>2015.2019999999998</v>
      </c>
      <c r="U74" s="303"/>
      <c r="W74" s="300"/>
      <c r="X74" s="316"/>
      <c r="Y74" s="316"/>
      <c r="Z74" s="300"/>
    </row>
    <row r="75" spans="1:26" s="11" customFormat="1" ht="18" hidden="1" customHeight="1">
      <c r="A75" s="145"/>
      <c r="B75" s="156"/>
      <c r="C75" s="157"/>
      <c r="D75" s="273" t="s">
        <v>11</v>
      </c>
      <c r="E75" s="145"/>
      <c r="F75" s="296">
        <v>475</v>
      </c>
      <c r="G75" s="297"/>
      <c r="H75" s="298"/>
      <c r="I75" s="299">
        <v>242</v>
      </c>
      <c r="J75" s="145"/>
      <c r="K75" s="301"/>
      <c r="L75" s="301"/>
      <c r="P75" s="316"/>
      <c r="Q75" s="316"/>
      <c r="R75" s="316"/>
      <c r="S75" s="316"/>
      <c r="T75" s="316"/>
      <c r="U75" s="316"/>
      <c r="V75" s="316"/>
    </row>
    <row r="76" spans="1:26" s="310" customFormat="1" ht="18" hidden="1" customHeight="1">
      <c r="A76" s="312"/>
      <c r="B76" s="156"/>
      <c r="C76" s="157"/>
      <c r="D76" s="273" t="s">
        <v>127</v>
      </c>
      <c r="E76" s="312"/>
      <c r="F76" s="296">
        <v>441</v>
      </c>
      <c r="G76" s="297"/>
      <c r="H76" s="298"/>
      <c r="I76" s="296">
        <v>245</v>
      </c>
      <c r="J76" s="312"/>
      <c r="K76" s="314"/>
      <c r="L76" s="314"/>
    </row>
    <row r="77" spans="1:26" s="310" customFormat="1" ht="18" hidden="1" customHeight="1">
      <c r="A77" s="312"/>
      <c r="B77" s="156"/>
      <c r="C77" s="157"/>
      <c r="D77" s="315" t="s">
        <v>8</v>
      </c>
      <c r="E77" s="297"/>
      <c r="F77" s="296">
        <v>416</v>
      </c>
      <c r="G77" s="297"/>
      <c r="H77" s="298"/>
      <c r="I77" s="296">
        <v>249</v>
      </c>
      <c r="J77" s="297"/>
      <c r="K77" s="359"/>
      <c r="L77" s="317"/>
      <c r="P77" s="316"/>
      <c r="Q77" s="316"/>
      <c r="R77" s="316"/>
      <c r="S77" s="316"/>
      <c r="T77" s="316"/>
      <c r="U77" s="316"/>
    </row>
    <row r="78" spans="1:26" s="310" customFormat="1" ht="18" hidden="1" customHeight="1">
      <c r="A78" s="312"/>
      <c r="B78" s="156"/>
      <c r="C78" s="157"/>
      <c r="D78" s="273" t="s">
        <v>14</v>
      </c>
      <c r="E78" s="312"/>
      <c r="F78" s="296">
        <v>399</v>
      </c>
      <c r="G78" s="297"/>
      <c r="H78" s="298"/>
      <c r="I78" s="296">
        <v>242</v>
      </c>
      <c r="J78" s="312"/>
      <c r="K78" s="318"/>
      <c r="L78" s="318"/>
    </row>
    <row r="79" spans="1:26" s="310" customFormat="1" ht="18" hidden="1" customHeight="1">
      <c r="A79" s="312"/>
      <c r="B79" s="156"/>
      <c r="C79" s="157"/>
      <c r="D79" s="273" t="s">
        <v>128</v>
      </c>
      <c r="E79" s="312"/>
      <c r="F79" s="296">
        <v>411</v>
      </c>
      <c r="G79" s="297"/>
      <c r="H79" s="298"/>
      <c r="I79" s="296">
        <v>231</v>
      </c>
      <c r="J79" s="312"/>
      <c r="K79" s="319"/>
      <c r="L79" s="319"/>
      <c r="U79" s="316"/>
    </row>
    <row r="80" spans="1:26" s="310" customFormat="1" ht="18" hidden="1" customHeight="1">
      <c r="A80" s="312"/>
      <c r="B80" s="156"/>
      <c r="C80" s="157"/>
      <c r="D80" s="273" t="s">
        <v>18</v>
      </c>
      <c r="E80" s="312"/>
      <c r="F80" s="296">
        <v>407</v>
      </c>
      <c r="G80" s="297"/>
      <c r="H80" s="328"/>
      <c r="I80" s="296">
        <v>248</v>
      </c>
      <c r="J80" s="312"/>
      <c r="K80" s="324"/>
      <c r="L80" s="324"/>
    </row>
    <row r="81" spans="1:14" s="310" customFormat="1" ht="18" hidden="1" customHeight="1">
      <c r="A81" s="312"/>
      <c r="B81" s="156"/>
      <c r="C81" s="157"/>
      <c r="D81" s="315" t="s">
        <v>129</v>
      </c>
      <c r="E81" s="297"/>
      <c r="F81" s="296">
        <v>336.17</v>
      </c>
      <c r="G81" s="297"/>
      <c r="H81" s="298"/>
      <c r="I81" s="296">
        <v>237.036</v>
      </c>
      <c r="J81" s="312"/>
      <c r="K81" s="325"/>
      <c r="L81" s="325"/>
    </row>
    <row r="82" spans="1:14" s="310" customFormat="1" ht="18" hidden="1" customHeight="1">
      <c r="A82" s="312"/>
      <c r="B82" s="156"/>
      <c r="C82" s="157"/>
      <c r="D82" s="315" t="s">
        <v>15</v>
      </c>
      <c r="E82" s="297"/>
      <c r="F82" s="296">
        <v>327.39400000000001</v>
      </c>
      <c r="G82" s="297"/>
      <c r="H82" s="298"/>
      <c r="I82" s="296">
        <v>235.53299999999999</v>
      </c>
      <c r="J82" s="312"/>
      <c r="K82" s="332"/>
      <c r="L82" s="332"/>
    </row>
    <row r="83" spans="1:14" s="310" customFormat="1" ht="18" hidden="1" customHeight="1">
      <c r="A83" s="312"/>
      <c r="B83" s="156"/>
      <c r="C83" s="157"/>
      <c r="D83" s="315" t="s">
        <v>13</v>
      </c>
      <c r="E83" s="297"/>
      <c r="F83" s="296">
        <v>280.017</v>
      </c>
      <c r="G83" s="297"/>
      <c r="H83" s="328"/>
      <c r="I83" s="296">
        <v>214.2</v>
      </c>
      <c r="J83" s="312"/>
      <c r="K83" s="333"/>
      <c r="L83" s="333"/>
    </row>
    <row r="84" spans="1:14" s="310" customFormat="1" ht="18" hidden="1" customHeight="1">
      <c r="A84" s="312"/>
      <c r="B84" s="156"/>
      <c r="C84" s="157"/>
      <c r="D84" s="295" t="s">
        <v>19</v>
      </c>
      <c r="E84" s="297"/>
      <c r="F84" s="296">
        <v>225.19</v>
      </c>
      <c r="G84" s="297"/>
      <c r="H84" s="328"/>
      <c r="I84" s="296">
        <v>205.096</v>
      </c>
      <c r="J84" s="312"/>
      <c r="K84" s="334"/>
      <c r="L84" s="334"/>
    </row>
    <row r="85" spans="1:14" s="310" customFormat="1" ht="18" hidden="1" customHeight="1">
      <c r="A85" s="312"/>
      <c r="B85" s="156"/>
      <c r="C85" s="157"/>
      <c r="D85" s="295"/>
      <c r="E85" s="297"/>
      <c r="F85" s="296"/>
      <c r="G85" s="297"/>
      <c r="H85" s="328"/>
      <c r="I85" s="296"/>
      <c r="J85" s="312"/>
      <c r="K85" s="357"/>
      <c r="L85" s="357"/>
    </row>
    <row r="86" spans="1:14" s="310" customFormat="1" ht="18" customHeight="1">
      <c r="A86" s="312"/>
      <c r="B86" s="156" t="s">
        <v>141</v>
      </c>
      <c r="C86" s="157"/>
      <c r="D86" s="341" t="s">
        <v>20</v>
      </c>
      <c r="E86" s="297"/>
      <c r="F86" s="365">
        <v>482.52</v>
      </c>
      <c r="G86" s="297"/>
      <c r="H86" s="328"/>
      <c r="I86" s="367">
        <v>250.86799999999999</v>
      </c>
      <c r="J86" s="297"/>
      <c r="K86" s="357"/>
      <c r="L86" s="357"/>
    </row>
    <row r="87" spans="1:14" s="310" customFormat="1" ht="18" customHeight="1">
      <c r="A87" s="312"/>
      <c r="B87" s="156"/>
      <c r="C87" s="157"/>
      <c r="D87" s="315" t="s">
        <v>6</v>
      </c>
      <c r="E87" s="297"/>
      <c r="F87" s="365">
        <v>631.54600000000005</v>
      </c>
      <c r="G87" s="297"/>
      <c r="H87" s="328"/>
      <c r="I87" s="367">
        <v>223.53899999999999</v>
      </c>
      <c r="J87" s="297"/>
      <c r="K87" s="357"/>
      <c r="L87" s="357"/>
    </row>
    <row r="88" spans="1:14" s="316" customFormat="1" ht="18" customHeight="1">
      <c r="A88" s="297"/>
      <c r="B88" s="341"/>
      <c r="C88" s="342"/>
      <c r="D88" s="315" t="s">
        <v>11</v>
      </c>
      <c r="E88" s="297"/>
      <c r="F88" s="365">
        <v>765.94</v>
      </c>
      <c r="G88" s="297"/>
      <c r="H88" s="328"/>
      <c r="I88" s="367">
        <v>279.589</v>
      </c>
      <c r="J88" s="297"/>
      <c r="K88" s="359"/>
      <c r="L88" s="359"/>
    </row>
    <row r="89" spans="1:14" s="316" customFormat="1" ht="18" customHeight="1">
      <c r="A89" s="297"/>
      <c r="B89" s="341"/>
      <c r="C89" s="342"/>
      <c r="D89" s="315" t="s">
        <v>127</v>
      </c>
      <c r="E89" s="297"/>
      <c r="F89" s="365">
        <v>693.69600000000003</v>
      </c>
      <c r="G89" s="297"/>
      <c r="H89" s="328"/>
      <c r="I89" s="367">
        <v>272.73200000000003</v>
      </c>
      <c r="J89" s="297"/>
      <c r="K89" s="359"/>
      <c r="L89" s="359"/>
    </row>
    <row r="90" spans="1:14" s="316" customFormat="1" ht="18" customHeight="1">
      <c r="A90" s="297"/>
      <c r="B90" s="341"/>
      <c r="C90" s="342"/>
      <c r="D90" s="315" t="s">
        <v>8</v>
      </c>
      <c r="E90" s="297"/>
      <c r="F90" s="365">
        <v>665.22400000000005</v>
      </c>
      <c r="G90" s="297"/>
      <c r="H90" s="328"/>
      <c r="I90" s="367">
        <v>281.60599999999999</v>
      </c>
      <c r="J90" s="297"/>
      <c r="K90" s="359"/>
      <c r="L90" s="359"/>
    </row>
    <row r="91" spans="1:14" s="316" customFormat="1" ht="18" customHeight="1">
      <c r="A91" s="297"/>
      <c r="B91" s="341"/>
      <c r="C91" s="342"/>
      <c r="D91" s="315" t="s">
        <v>14</v>
      </c>
      <c r="E91" s="297"/>
      <c r="F91" s="365">
        <v>612.02800000000002</v>
      </c>
      <c r="G91" s="297"/>
      <c r="H91" s="328"/>
      <c r="I91" s="367">
        <v>273.38600000000002</v>
      </c>
      <c r="J91" s="297"/>
      <c r="K91" s="359"/>
      <c r="L91" s="359"/>
      <c r="N91" s="316">
        <v>26.983000000000001</v>
      </c>
    </row>
    <row r="92" spans="1:14" s="316" customFormat="1" ht="18" customHeight="1">
      <c r="A92" s="297"/>
      <c r="B92" s="341"/>
      <c r="C92" s="342"/>
      <c r="D92" s="315" t="s">
        <v>128</v>
      </c>
      <c r="E92" s="297"/>
      <c r="F92" s="365">
        <v>619.61300000000006</v>
      </c>
      <c r="G92" s="297"/>
      <c r="H92" s="328"/>
      <c r="I92" s="367">
        <v>285.96499999999997</v>
      </c>
      <c r="J92" s="297"/>
      <c r="K92" s="359"/>
      <c r="L92" s="359"/>
    </row>
    <row r="93" spans="1:14" s="316" customFormat="1" ht="18" customHeight="1">
      <c r="A93" s="297"/>
      <c r="B93" s="341"/>
      <c r="C93" s="342"/>
      <c r="D93" s="315" t="s">
        <v>18</v>
      </c>
      <c r="E93" s="297"/>
      <c r="F93" s="365">
        <v>660.04600000000005</v>
      </c>
      <c r="G93" s="297"/>
      <c r="H93" s="328"/>
      <c r="I93" s="367">
        <v>282.81299999999999</v>
      </c>
      <c r="J93" s="297"/>
      <c r="K93" s="359"/>
      <c r="L93" s="359"/>
    </row>
    <row r="94" spans="1:14" s="316" customFormat="1" ht="18" customHeight="1">
      <c r="A94" s="297"/>
      <c r="B94" s="341"/>
      <c r="C94" s="342"/>
      <c r="D94" s="315" t="s">
        <v>129</v>
      </c>
      <c r="E94" s="297"/>
      <c r="F94" s="365">
        <v>599.85299999999995</v>
      </c>
      <c r="G94" s="297"/>
      <c r="H94" s="328"/>
      <c r="I94" s="367">
        <v>274.13200000000001</v>
      </c>
      <c r="J94" s="297"/>
      <c r="K94" s="359"/>
      <c r="L94" s="359"/>
    </row>
    <row r="95" spans="1:14" s="316" customFormat="1" ht="18" customHeight="1">
      <c r="A95" s="297"/>
      <c r="B95" s="341"/>
      <c r="C95" s="342"/>
      <c r="D95" s="315" t="s">
        <v>15</v>
      </c>
      <c r="E95" s="297"/>
      <c r="F95" s="365">
        <v>586.15599999999995</v>
      </c>
      <c r="G95" s="297"/>
      <c r="H95" s="328"/>
      <c r="I95" s="367">
        <v>270.69799999999998</v>
      </c>
      <c r="J95" s="297"/>
      <c r="K95" s="359"/>
      <c r="L95" s="359"/>
    </row>
    <row r="96" spans="1:14" s="316" customFormat="1" ht="18" customHeight="1">
      <c r="A96" s="297"/>
      <c r="B96" s="341"/>
      <c r="C96" s="342"/>
      <c r="D96" s="315" t="s">
        <v>13</v>
      </c>
      <c r="E96" s="297"/>
      <c r="F96" s="365">
        <v>548.32500000000005</v>
      </c>
      <c r="G96" s="297"/>
      <c r="H96" s="328"/>
      <c r="I96" s="367">
        <v>249.64599999999999</v>
      </c>
      <c r="J96" s="297"/>
      <c r="K96" s="359"/>
      <c r="L96" s="359"/>
    </row>
    <row r="97" spans="1:12" s="316" customFormat="1" ht="18" customHeight="1">
      <c r="A97" s="297"/>
      <c r="B97" s="341"/>
      <c r="C97" s="342"/>
      <c r="D97" s="315" t="s">
        <v>19</v>
      </c>
      <c r="E97" s="297"/>
      <c r="F97" s="366">
        <v>407.23700000000002</v>
      </c>
      <c r="G97" s="297"/>
      <c r="H97" s="328"/>
      <c r="I97" s="367">
        <v>238.755</v>
      </c>
      <c r="J97" s="297"/>
      <c r="K97" s="359"/>
      <c r="L97" s="359"/>
    </row>
    <row r="98" spans="1:12" s="316" customFormat="1" ht="18" customHeight="1">
      <c r="A98" s="297"/>
      <c r="B98" s="341"/>
      <c r="C98" s="342"/>
      <c r="D98" s="315"/>
      <c r="E98" s="297"/>
      <c r="F98" s="366"/>
      <c r="G98" s="297"/>
      <c r="H98" s="328"/>
      <c r="I98" s="367"/>
      <c r="J98" s="297"/>
      <c r="K98" s="359"/>
      <c r="L98" s="359"/>
    </row>
    <row r="99" spans="1:12" s="316" customFormat="1" ht="18" customHeight="1">
      <c r="A99" s="297"/>
      <c r="B99" s="292" t="s">
        <v>144</v>
      </c>
      <c r="C99" s="292"/>
      <c r="D99" s="292" t="s">
        <v>20</v>
      </c>
      <c r="E99" s="297"/>
      <c r="F99" s="366">
        <v>483.44099999999997</v>
      </c>
      <c r="G99" s="297"/>
      <c r="H99" s="328"/>
      <c r="I99" s="367">
        <v>227.75</v>
      </c>
      <c r="J99" s="297"/>
      <c r="K99" s="359"/>
      <c r="L99" s="359"/>
    </row>
    <row r="100" spans="1:12" s="316" customFormat="1" ht="18" customHeight="1">
      <c r="A100" s="297"/>
      <c r="B100" s="292"/>
      <c r="C100" s="292"/>
      <c r="D100" s="315" t="s">
        <v>6</v>
      </c>
      <c r="E100" s="297"/>
      <c r="F100" s="366">
        <v>536.99300000000005</v>
      </c>
      <c r="G100" s="297"/>
      <c r="H100" s="328"/>
      <c r="I100" s="367">
        <v>200.75700000000001</v>
      </c>
      <c r="J100" s="297"/>
      <c r="K100" s="359"/>
      <c r="L100" s="359"/>
    </row>
    <row r="101" spans="1:12" s="316" customFormat="1" ht="18" customHeight="1">
      <c r="A101" s="297"/>
      <c r="B101" s="292"/>
      <c r="C101" s="292"/>
      <c r="D101" s="315" t="s">
        <v>11</v>
      </c>
      <c r="E101" s="297"/>
      <c r="F101" s="366">
        <v>762.24400000000003</v>
      </c>
      <c r="G101" s="297"/>
      <c r="H101" s="328"/>
      <c r="I101" s="367">
        <v>279.89</v>
      </c>
      <c r="J101" s="297"/>
      <c r="K101" s="359"/>
      <c r="L101" s="359"/>
    </row>
    <row r="102" spans="1:12" s="316" customFormat="1" ht="18" customHeight="1">
      <c r="A102" s="297"/>
      <c r="B102" s="292"/>
      <c r="C102" s="292"/>
      <c r="D102" s="315" t="s">
        <v>127</v>
      </c>
      <c r="E102" s="297"/>
      <c r="F102" s="366">
        <v>719.86</v>
      </c>
      <c r="G102" s="297"/>
      <c r="H102" s="328"/>
      <c r="I102" s="367">
        <v>263.05599999999998</v>
      </c>
      <c r="J102" s="297"/>
      <c r="K102" s="359"/>
      <c r="L102" s="359"/>
    </row>
    <row r="103" spans="1:12" s="316" customFormat="1" ht="18" customHeight="1">
      <c r="A103" s="297"/>
      <c r="B103" s="292"/>
      <c r="C103" s="292"/>
      <c r="D103" s="315" t="s">
        <v>8</v>
      </c>
      <c r="E103" s="297"/>
      <c r="F103" s="366">
        <v>624.86900000000003</v>
      </c>
      <c r="G103" s="297"/>
      <c r="H103" s="380"/>
      <c r="I103" s="367">
        <v>269.54399999999998</v>
      </c>
      <c r="J103" s="297"/>
      <c r="K103" s="359"/>
      <c r="L103" s="359"/>
    </row>
    <row r="104" spans="1:12" s="316" customFormat="1" ht="18" customHeight="1">
      <c r="A104" s="297"/>
      <c r="B104" s="292"/>
      <c r="C104" s="292"/>
      <c r="D104" s="315" t="s">
        <v>14</v>
      </c>
      <c r="E104" s="297"/>
      <c r="F104" s="366">
        <v>683.68899999999996</v>
      </c>
      <c r="G104" s="297"/>
      <c r="H104" s="328"/>
      <c r="I104" s="367">
        <v>268.62099999999998</v>
      </c>
      <c r="J104" s="297"/>
      <c r="K104" s="359"/>
      <c r="L104" s="359"/>
    </row>
    <row r="105" spans="1:12" s="316" customFormat="1" ht="18" customHeight="1">
      <c r="A105" s="297"/>
      <c r="B105" s="292"/>
      <c r="C105" s="292"/>
      <c r="D105" s="315" t="s">
        <v>128</v>
      </c>
      <c r="E105" s="297"/>
      <c r="F105" s="366">
        <v>700.49199999999996</v>
      </c>
      <c r="G105" s="297"/>
      <c r="H105" s="328"/>
      <c r="I105" s="367">
        <v>274.09199999999998</v>
      </c>
      <c r="J105" s="297"/>
      <c r="K105" s="359"/>
      <c r="L105" s="359"/>
    </row>
    <row r="106" spans="1:12" s="316" customFormat="1" ht="18" customHeight="1">
      <c r="A106" s="297"/>
      <c r="B106" s="292"/>
      <c r="C106" s="292"/>
      <c r="D106" s="315" t="s">
        <v>18</v>
      </c>
      <c r="E106" s="297"/>
      <c r="F106" s="366">
        <v>639.54899999999998</v>
      </c>
      <c r="G106" s="297"/>
      <c r="H106" s="328"/>
      <c r="I106" s="367">
        <v>273.08199999999999</v>
      </c>
      <c r="J106" s="297"/>
      <c r="K106" s="359"/>
      <c r="L106" s="359"/>
    </row>
    <row r="107" spans="1:12" s="316" customFormat="1" ht="18" customHeight="1">
      <c r="A107" s="297"/>
      <c r="B107" s="292"/>
      <c r="C107" s="292"/>
      <c r="D107" s="315" t="s">
        <v>129</v>
      </c>
      <c r="E107" s="297"/>
      <c r="F107" s="366">
        <v>601.16200000000003</v>
      </c>
      <c r="G107" s="297"/>
      <c r="H107" s="328"/>
      <c r="I107" s="367">
        <v>267.37900000000002</v>
      </c>
      <c r="J107" s="297"/>
      <c r="K107" s="359"/>
      <c r="L107" s="359"/>
    </row>
    <row r="108" spans="1:12" s="316" customFormat="1" ht="18" customHeight="1">
      <c r="A108" s="297"/>
      <c r="B108" s="292"/>
      <c r="C108" s="292"/>
      <c r="D108" s="315" t="s">
        <v>15</v>
      </c>
      <c r="E108" s="297"/>
      <c r="F108" s="366">
        <v>615.61699999999996</v>
      </c>
      <c r="G108" s="297"/>
      <c r="H108" s="328"/>
      <c r="I108" s="367">
        <v>272.81599999999997</v>
      </c>
      <c r="J108" s="297"/>
      <c r="K108" s="359"/>
      <c r="L108" s="359"/>
    </row>
    <row r="109" spans="1:12" s="316" customFormat="1" ht="18" customHeight="1">
      <c r="A109" s="297"/>
      <c r="B109" s="292"/>
      <c r="C109" s="292"/>
      <c r="D109" s="315" t="s">
        <v>13</v>
      </c>
      <c r="E109" s="297"/>
      <c r="F109" s="366">
        <v>545.17600000000004</v>
      </c>
      <c r="G109" s="297"/>
      <c r="H109" s="328"/>
      <c r="I109" s="367">
        <v>254.24199999999999</v>
      </c>
      <c r="J109" s="297"/>
      <c r="K109" s="359"/>
      <c r="L109" s="359"/>
    </row>
    <row r="110" spans="1:12" s="316" customFormat="1" ht="18" customHeight="1">
      <c r="A110" s="297"/>
      <c r="B110" s="292"/>
      <c r="C110" s="292"/>
      <c r="D110" s="315" t="s">
        <v>19</v>
      </c>
      <c r="E110" s="297"/>
      <c r="F110" s="366">
        <v>473.01799999999997</v>
      </c>
      <c r="G110" s="297"/>
      <c r="H110" s="328"/>
      <c r="I110" s="367">
        <v>235.893</v>
      </c>
      <c r="J110" s="297"/>
      <c r="K110" s="359"/>
      <c r="L110" s="359"/>
    </row>
    <row r="111" spans="1:12" s="316" customFormat="1" ht="18" customHeight="1">
      <c r="A111" s="297"/>
      <c r="B111" s="292"/>
      <c r="C111" s="292"/>
      <c r="D111" s="315"/>
      <c r="E111" s="297"/>
      <c r="F111" s="366"/>
      <c r="G111" s="297"/>
      <c r="H111" s="328"/>
      <c r="I111" s="367"/>
      <c r="J111" s="297"/>
      <c r="K111" s="359"/>
      <c r="L111" s="359"/>
    </row>
    <row r="112" spans="1:12" s="316" customFormat="1" ht="18" customHeight="1">
      <c r="A112" s="297"/>
      <c r="B112" s="292" t="s">
        <v>147</v>
      </c>
      <c r="C112" s="292"/>
      <c r="D112" s="292" t="s">
        <v>20</v>
      </c>
      <c r="E112" s="297"/>
      <c r="F112" s="366">
        <v>426.87599999999998</v>
      </c>
      <c r="G112" s="297"/>
      <c r="H112" s="328"/>
      <c r="I112" s="367">
        <v>220.59299999999999</v>
      </c>
      <c r="J112" s="297"/>
      <c r="K112" s="359"/>
      <c r="L112" s="359"/>
    </row>
    <row r="113" spans="1:12" s="316" customFormat="1" ht="18" customHeight="1">
      <c r="A113" s="297"/>
      <c r="B113" s="292"/>
      <c r="C113" s="292"/>
      <c r="D113" s="315" t="s">
        <v>6</v>
      </c>
      <c r="E113" s="297"/>
      <c r="F113" s="366">
        <v>497.61900000000003</v>
      </c>
      <c r="G113" s="297"/>
      <c r="H113" s="328"/>
      <c r="I113" s="367">
        <v>174.40299999999999</v>
      </c>
      <c r="J113" s="297"/>
      <c r="K113" s="359"/>
      <c r="L113" s="359"/>
    </row>
    <row r="114" spans="1:12" s="316" customFormat="1" ht="18" customHeight="1">
      <c r="A114" s="297"/>
      <c r="B114" s="292"/>
      <c r="C114" s="292"/>
      <c r="D114" s="315" t="s">
        <v>11</v>
      </c>
      <c r="E114" s="297"/>
      <c r="F114" s="366">
        <v>608.69299999999998</v>
      </c>
      <c r="G114" s="297"/>
      <c r="H114" s="328"/>
      <c r="I114" s="367">
        <v>231.988</v>
      </c>
      <c r="J114" s="297"/>
      <c r="K114" s="359"/>
      <c r="L114" s="359"/>
    </row>
    <row r="115" spans="1:12" s="316" customFormat="1" ht="18" customHeight="1">
      <c r="A115" s="297"/>
      <c r="B115" s="292"/>
      <c r="C115" s="292"/>
      <c r="D115" s="315" t="s">
        <v>127</v>
      </c>
      <c r="E115" s="297"/>
      <c r="F115" s="366">
        <v>484.34500000000003</v>
      </c>
      <c r="G115" s="297"/>
      <c r="H115" s="328"/>
      <c r="I115" s="367">
        <v>146.19999999999999</v>
      </c>
      <c r="J115" s="297"/>
      <c r="K115" s="359"/>
      <c r="L115" s="359"/>
    </row>
    <row r="116" spans="1:12" s="316" customFormat="1" ht="18" customHeight="1">
      <c r="A116" s="297"/>
      <c r="B116" s="292"/>
      <c r="C116" s="292"/>
      <c r="D116" s="315" t="s">
        <v>8</v>
      </c>
      <c r="E116" s="297"/>
      <c r="F116" s="366">
        <v>531.55381</v>
      </c>
      <c r="G116" s="297"/>
      <c r="H116" s="328"/>
      <c r="I116" s="367">
        <v>209.96227999999999</v>
      </c>
      <c r="J116" s="297"/>
      <c r="K116" s="359"/>
      <c r="L116" s="359"/>
    </row>
    <row r="117" spans="1:12" s="11" customFormat="1" ht="18" customHeight="1" thickBot="1">
      <c r="A117" s="183"/>
      <c r="B117" s="184"/>
      <c r="C117" s="184"/>
      <c r="D117" s="184"/>
      <c r="E117" s="184"/>
      <c r="F117" s="326"/>
      <c r="G117" s="184"/>
      <c r="H117" s="326"/>
      <c r="I117" s="327"/>
      <c r="J117" s="185"/>
    </row>
    <row r="118" spans="1:12" ht="18" customHeight="1">
      <c r="A118" s="186"/>
      <c r="B118" s="187"/>
      <c r="C118" s="187"/>
      <c r="D118" s="187"/>
      <c r="E118" s="187"/>
      <c r="F118" s="187"/>
      <c r="G118" s="187"/>
      <c r="H118" s="188"/>
      <c r="I118" s="189"/>
      <c r="J118" s="189"/>
    </row>
    <row r="119" spans="1:12" ht="18" customHeight="1">
      <c r="A119" s="188"/>
      <c r="B119" s="190"/>
      <c r="C119" s="190"/>
      <c r="D119" s="190"/>
      <c r="E119" s="190"/>
      <c r="F119" s="188"/>
      <c r="G119" s="188"/>
      <c r="H119" s="188"/>
      <c r="I119" s="191"/>
      <c r="J119" s="191"/>
    </row>
    <row r="120" spans="1:12" ht="18" customHeight="1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</row>
    <row r="121" spans="1:12" ht="18" customHeight="1">
      <c r="A121" s="403"/>
      <c r="B121" s="403"/>
      <c r="C121" s="403"/>
      <c r="D121" s="403"/>
      <c r="E121" s="403"/>
      <c r="F121" s="403"/>
      <c r="G121" s="403"/>
      <c r="H121" s="403"/>
      <c r="I121" s="403"/>
      <c r="J121" s="403"/>
      <c r="K121" s="123"/>
      <c r="L121" s="123"/>
    </row>
    <row r="122" spans="1:12" ht="20.25" customHeight="1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</row>
    <row r="123" spans="1:12" ht="15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</row>
    <row r="125" spans="1:12" s="124" customFormat="1" ht="30" customHeight="1">
      <c r="A125" s="404"/>
      <c r="B125" s="404"/>
      <c r="C125" s="404"/>
      <c r="D125" s="404"/>
      <c r="E125" s="404"/>
      <c r="F125" s="404"/>
      <c r="G125" s="404"/>
      <c r="H125" s="404"/>
      <c r="I125" s="404"/>
      <c r="J125" s="404"/>
    </row>
  </sheetData>
  <mergeCells count="12">
    <mergeCell ref="M45:O45"/>
    <mergeCell ref="Q45:S45"/>
    <mergeCell ref="A121:J121"/>
    <mergeCell ref="A125:J125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rowBreaks count="1" manualBreakCount="1">
    <brk id="1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view="pageBreakPreview" topLeftCell="B1" zoomScale="91" zoomScaleNormal="96" zoomScaleSheetLayoutView="91" workbookViewId="0">
      <selection activeCell="H24" sqref="H24"/>
    </sheetView>
  </sheetViews>
  <sheetFormatPr defaultRowHeight="14.25"/>
  <cols>
    <col min="1" max="1" width="1.5703125" style="95" hidden="1" customWidth="1"/>
    <col min="2" max="2" width="6.42578125" style="95" customWidth="1"/>
    <col min="3" max="3" width="3.42578125" style="95" customWidth="1"/>
    <col min="4" max="4" width="14" style="95" customWidth="1"/>
    <col min="5" max="5" width="26.85546875" style="95" customWidth="1"/>
    <col min="6" max="6" width="1.28515625" style="95" customWidth="1"/>
    <col min="7" max="7" width="10.140625" style="95" bestFit="1" customWidth="1"/>
    <col min="8" max="8" width="1.85546875" style="95" bestFit="1" customWidth="1"/>
    <col min="9" max="9" width="10.140625" style="95" bestFit="1" customWidth="1"/>
    <col min="10" max="10" width="1.85546875" style="95" bestFit="1" customWidth="1"/>
    <col min="11" max="11" width="10.140625" style="95" bestFit="1" customWidth="1"/>
    <col min="12" max="12" width="1.85546875" style="95" bestFit="1" customWidth="1"/>
    <col min="13" max="13" width="10.140625" style="95" bestFit="1" customWidth="1"/>
    <col min="14" max="14" width="0.7109375" style="95" customWidth="1"/>
    <col min="15" max="15" width="10.140625" style="95" bestFit="1" customWidth="1"/>
    <col min="16" max="16" width="0.7109375" style="95" customWidth="1"/>
    <col min="17" max="17" width="10.42578125" style="95" customWidth="1"/>
    <col min="18" max="18" width="0.7109375" style="95" customWidth="1"/>
    <col min="19" max="19" width="9.5703125" style="95" customWidth="1"/>
    <col min="20" max="28" width="9.140625" style="95"/>
    <col min="29" max="29" width="11.7109375" style="95" customWidth="1"/>
    <col min="30" max="34" width="9.140625" style="95"/>
    <col min="35" max="35" width="4.85546875" style="95" customWidth="1"/>
    <col min="36" max="36" width="0.85546875" style="95" customWidth="1"/>
    <col min="37" max="16384" width="9.140625" style="95"/>
  </cols>
  <sheetData>
    <row r="1" spans="1:26" s="11" customFormat="1" ht="20.100000000000001" customHeight="1">
      <c r="A1" s="102"/>
      <c r="B1" s="409">
        <v>4.4000000000000004</v>
      </c>
      <c r="C1" s="409"/>
      <c r="D1" s="144" t="s">
        <v>100</v>
      </c>
      <c r="E1" s="103"/>
      <c r="G1" s="103"/>
      <c r="I1" s="103"/>
      <c r="K1" s="103"/>
      <c r="M1" s="310"/>
      <c r="N1" s="310"/>
      <c r="O1" s="103"/>
      <c r="P1" s="103"/>
      <c r="R1" s="310"/>
    </row>
    <row r="2" spans="1:26" s="11" customFormat="1" ht="20.100000000000001" customHeight="1">
      <c r="A2" s="104"/>
      <c r="B2" s="409"/>
      <c r="C2" s="409"/>
      <c r="D2" s="101" t="s">
        <v>101</v>
      </c>
      <c r="E2" s="105"/>
      <c r="G2" s="105"/>
      <c r="I2" s="105"/>
      <c r="K2" s="105"/>
      <c r="M2" s="310"/>
      <c r="N2" s="310"/>
      <c r="O2" s="105"/>
      <c r="P2" s="105"/>
      <c r="R2" s="310"/>
    </row>
    <row r="3" spans="1:26" ht="20.100000000000001" customHeight="1" thickBot="1">
      <c r="A3" s="125"/>
      <c r="B3" s="126"/>
      <c r="C3" s="127"/>
      <c r="D3" s="125"/>
      <c r="E3" s="125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74"/>
      <c r="Q3" s="128"/>
      <c r="R3" s="127"/>
      <c r="S3" s="127"/>
      <c r="T3" s="128"/>
      <c r="U3" s="129"/>
      <c r="V3" s="129"/>
      <c r="W3" s="129"/>
      <c r="X3" s="129"/>
      <c r="Y3" s="129"/>
      <c r="Z3" s="129"/>
    </row>
    <row r="4" spans="1:26" s="11" customFormat="1" ht="5.25" customHeight="1">
      <c r="A4" s="130"/>
      <c r="B4" s="193"/>
      <c r="C4" s="194"/>
      <c r="D4" s="146"/>
      <c r="E4" s="146"/>
      <c r="F4" s="146"/>
      <c r="G4" s="194"/>
      <c r="H4" s="146"/>
      <c r="I4" s="194"/>
      <c r="J4" s="146"/>
      <c r="K4" s="194"/>
      <c r="L4" s="146"/>
      <c r="M4" s="146"/>
      <c r="N4" s="146"/>
      <c r="O4" s="194"/>
      <c r="P4" s="371"/>
      <c r="Q4" s="371"/>
      <c r="R4" s="383"/>
      <c r="S4" s="383"/>
    </row>
    <row r="5" spans="1:26" s="11" customFormat="1" ht="21.75" customHeight="1">
      <c r="A5" s="131"/>
      <c r="B5" s="150"/>
      <c r="C5" s="150"/>
      <c r="D5" s="195"/>
      <c r="E5" s="195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369"/>
      <c r="Q5" s="372"/>
      <c r="R5" s="372"/>
      <c r="S5" s="372"/>
    </row>
    <row r="6" spans="1:26" s="108" customFormat="1" ht="44.25" customHeight="1">
      <c r="A6" s="132"/>
      <c r="B6" s="196"/>
      <c r="C6" s="197"/>
      <c r="D6" s="196"/>
      <c r="E6" s="196"/>
      <c r="F6" s="198"/>
      <c r="G6" s="199">
        <v>2016</v>
      </c>
      <c r="H6" s="198" t="s">
        <v>29</v>
      </c>
      <c r="I6" s="199">
        <v>2017</v>
      </c>
      <c r="J6" s="198" t="s">
        <v>29</v>
      </c>
      <c r="K6" s="199">
        <v>2018</v>
      </c>
      <c r="L6" s="198" t="s">
        <v>29</v>
      </c>
      <c r="M6" s="199">
        <v>2019</v>
      </c>
      <c r="N6" s="199"/>
      <c r="O6" s="199">
        <v>2020</v>
      </c>
      <c r="P6" s="199"/>
      <c r="Q6" s="199">
        <v>2021</v>
      </c>
      <c r="R6" s="199"/>
      <c r="S6" s="384">
        <v>2022</v>
      </c>
    </row>
    <row r="7" spans="1:26" s="108" customFormat="1" ht="6" customHeight="1" thickBot="1">
      <c r="A7" s="133"/>
      <c r="B7" s="200"/>
      <c r="C7" s="201"/>
      <c r="D7" s="200"/>
      <c r="E7" s="200"/>
      <c r="F7" s="200"/>
      <c r="G7" s="202"/>
      <c r="H7" s="200"/>
      <c r="I7" s="202"/>
      <c r="J7" s="200"/>
      <c r="K7" s="202"/>
      <c r="L7" s="200"/>
      <c r="M7" s="200"/>
      <c r="N7" s="200"/>
      <c r="O7" s="202"/>
      <c r="P7" s="202"/>
      <c r="Q7" s="373"/>
      <c r="R7" s="373"/>
      <c r="S7" s="373"/>
    </row>
    <row r="8" spans="1:26" s="11" customFormat="1" ht="48.75" customHeight="1">
      <c r="B8" s="203" t="s">
        <v>137</v>
      </c>
      <c r="C8" s="204"/>
      <c r="D8" s="145"/>
      <c r="E8" s="145"/>
      <c r="F8" s="305"/>
      <c r="G8" s="304">
        <v>1574447</v>
      </c>
      <c r="H8" s="305"/>
      <c r="I8" s="306">
        <v>1465112.8241000001</v>
      </c>
      <c r="J8" s="305"/>
      <c r="K8" s="296">
        <v>1452862.3059</v>
      </c>
      <c r="L8" s="297"/>
      <c r="M8" s="296">
        <v>1455446.4079</v>
      </c>
      <c r="N8" s="296"/>
      <c r="O8" s="296">
        <v>1383299.0669</v>
      </c>
      <c r="P8" s="296"/>
      <c r="Q8" s="296">
        <v>1328041.81</v>
      </c>
      <c r="R8" s="296"/>
      <c r="S8" s="296">
        <v>307396.40780000004</v>
      </c>
    </row>
    <row r="9" spans="1:26" s="11" customFormat="1" ht="17.25" customHeight="1">
      <c r="B9" s="205" t="s">
        <v>138</v>
      </c>
      <c r="C9" s="204"/>
      <c r="D9" s="145"/>
      <c r="E9" s="145"/>
      <c r="F9" s="307"/>
      <c r="G9" s="304"/>
      <c r="H9" s="307"/>
      <c r="I9" s="306"/>
      <c r="J9" s="308"/>
      <c r="K9" s="296"/>
      <c r="L9" s="339"/>
      <c r="M9" s="296"/>
      <c r="N9" s="296"/>
      <c r="O9" s="296"/>
      <c r="P9" s="296"/>
      <c r="Q9" s="296"/>
      <c r="R9" s="296"/>
      <c r="S9" s="296"/>
    </row>
    <row r="10" spans="1:26" s="11" customFormat="1" ht="24.95" customHeight="1">
      <c r="B10" s="145"/>
      <c r="C10" s="204"/>
      <c r="D10" s="206" t="s">
        <v>102</v>
      </c>
      <c r="E10" s="206"/>
      <c r="F10" s="309"/>
      <c r="G10" s="306">
        <v>349206</v>
      </c>
      <c r="H10" s="309"/>
      <c r="I10" s="306">
        <v>332060.68209999998</v>
      </c>
      <c r="J10" s="305"/>
      <c r="K10" s="296">
        <v>312707.45130000007</v>
      </c>
      <c r="L10" s="297"/>
      <c r="M10" s="296">
        <v>330366.46970000007</v>
      </c>
      <c r="N10" s="296"/>
      <c r="O10" s="296">
        <v>332862.01459999999</v>
      </c>
      <c r="P10" s="296"/>
      <c r="Q10" s="296">
        <v>297797.90000000002</v>
      </c>
      <c r="R10" s="296"/>
      <c r="S10" s="296">
        <v>307396.40780000004</v>
      </c>
    </row>
    <row r="11" spans="1:26" s="11" customFormat="1" ht="17.25" customHeight="1">
      <c r="B11" s="145"/>
      <c r="C11" s="204"/>
      <c r="D11" s="208" t="s">
        <v>116</v>
      </c>
      <c r="E11" s="206"/>
      <c r="F11" s="309"/>
      <c r="G11" s="304"/>
      <c r="H11" s="309"/>
      <c r="I11" s="306"/>
      <c r="J11" s="305"/>
      <c r="K11" s="296"/>
      <c r="L11" s="297"/>
      <c r="M11" s="296"/>
      <c r="N11" s="296"/>
      <c r="O11" s="296"/>
      <c r="P11" s="296"/>
      <c r="Q11" s="296"/>
      <c r="R11" s="316"/>
    </row>
    <row r="12" spans="1:26" s="11" customFormat="1" ht="24.95" customHeight="1">
      <c r="B12" s="145"/>
      <c r="C12" s="204"/>
      <c r="D12" s="206" t="s">
        <v>103</v>
      </c>
      <c r="E12" s="206"/>
      <c r="F12" s="309"/>
      <c r="G12" s="304">
        <v>420325</v>
      </c>
      <c r="H12" s="309"/>
      <c r="I12" s="306">
        <v>389571.78279999999</v>
      </c>
      <c r="J12" s="305"/>
      <c r="K12" s="296">
        <v>385144.74550000002</v>
      </c>
      <c r="L12" s="297"/>
      <c r="M12" s="296">
        <v>387153.22739999997</v>
      </c>
      <c r="N12" s="296"/>
      <c r="O12" s="296">
        <v>336791.32990000001</v>
      </c>
      <c r="P12" s="296"/>
      <c r="Q12" s="296">
        <v>352056.10000000003</v>
      </c>
      <c r="R12" s="296"/>
    </row>
    <row r="13" spans="1:26" s="11" customFormat="1" ht="17.25" customHeight="1">
      <c r="B13" s="145"/>
      <c r="C13" s="204"/>
      <c r="D13" s="208" t="s">
        <v>117</v>
      </c>
      <c r="E13" s="208"/>
      <c r="F13" s="309"/>
      <c r="G13" s="304"/>
      <c r="H13" s="309"/>
      <c r="I13" s="306"/>
      <c r="J13" s="305"/>
      <c r="K13" s="296"/>
      <c r="L13" s="297"/>
      <c r="M13" s="296"/>
      <c r="N13" s="296"/>
      <c r="O13" s="296"/>
      <c r="P13" s="296"/>
      <c r="Q13" s="296"/>
      <c r="R13" s="316"/>
    </row>
    <row r="14" spans="1:26" s="11" customFormat="1" ht="24.95" customHeight="1">
      <c r="B14" s="145"/>
      <c r="C14" s="204"/>
      <c r="D14" s="206" t="s">
        <v>104</v>
      </c>
      <c r="E14" s="206"/>
      <c r="F14" s="305"/>
      <c r="G14" s="304">
        <v>420736</v>
      </c>
      <c r="H14" s="305"/>
      <c r="I14" s="306">
        <v>398061.59479999996</v>
      </c>
      <c r="J14" s="305"/>
      <c r="K14" s="296">
        <v>396323.27099999995</v>
      </c>
      <c r="L14" s="297"/>
      <c r="M14" s="296">
        <v>385136.93819999992</v>
      </c>
      <c r="N14" s="296"/>
      <c r="O14" s="296">
        <v>371980.8996</v>
      </c>
      <c r="P14" s="296"/>
      <c r="Q14" s="296">
        <v>366303.67000000004</v>
      </c>
      <c r="R14" s="296"/>
    </row>
    <row r="15" spans="1:26" s="11" customFormat="1" ht="17.25" customHeight="1">
      <c r="B15" s="145"/>
      <c r="C15" s="204"/>
      <c r="D15" s="208" t="s">
        <v>118</v>
      </c>
      <c r="E15" s="208"/>
      <c r="F15" s="305"/>
      <c r="G15" s="304"/>
      <c r="H15" s="305"/>
      <c r="I15" s="306"/>
      <c r="J15" s="305"/>
      <c r="K15" s="296"/>
      <c r="L15" s="297"/>
      <c r="M15" s="296"/>
      <c r="N15" s="296"/>
      <c r="O15" s="296"/>
      <c r="P15" s="296"/>
      <c r="Q15" s="296"/>
      <c r="R15" s="316"/>
    </row>
    <row r="16" spans="1:26" s="11" customFormat="1" ht="24.95" customHeight="1">
      <c r="B16" s="145"/>
      <c r="C16" s="204"/>
      <c r="D16" s="206" t="s">
        <v>105</v>
      </c>
      <c r="E16" s="206"/>
      <c r="F16" s="305"/>
      <c r="G16" s="304">
        <v>384180</v>
      </c>
      <c r="H16" s="305"/>
      <c r="I16" s="306">
        <v>345418.76439999993</v>
      </c>
      <c r="J16" s="305"/>
      <c r="K16" s="296">
        <v>358686.83809999994</v>
      </c>
      <c r="L16" s="297"/>
      <c r="M16" s="296">
        <v>352789.77260000003</v>
      </c>
      <c r="N16" s="296"/>
      <c r="O16" s="296">
        <v>341664.82280000008</v>
      </c>
      <c r="P16" s="296"/>
      <c r="Q16" s="296">
        <v>311884.13999999996</v>
      </c>
      <c r="R16" s="296"/>
    </row>
    <row r="17" spans="1:19" s="11" customFormat="1" ht="17.25" customHeight="1">
      <c r="B17" s="145"/>
      <c r="C17" s="204"/>
      <c r="D17" s="208" t="s">
        <v>119</v>
      </c>
      <c r="E17" s="208"/>
      <c r="F17" s="145"/>
      <c r="G17" s="204"/>
      <c r="H17" s="145"/>
      <c r="I17" s="204"/>
      <c r="J17" s="145"/>
      <c r="K17" s="204"/>
      <c r="L17" s="145"/>
      <c r="M17" s="312"/>
      <c r="N17" s="312"/>
      <c r="O17" s="204"/>
      <c r="P17" s="311"/>
      <c r="R17" s="310"/>
    </row>
    <row r="18" spans="1:19" s="11" customFormat="1" ht="10.5" customHeight="1" thickBot="1">
      <c r="A18" s="134"/>
      <c r="B18" s="209"/>
      <c r="C18" s="210"/>
      <c r="D18" s="211"/>
      <c r="E18" s="212"/>
      <c r="F18" s="209"/>
      <c r="G18" s="213"/>
      <c r="H18" s="209"/>
      <c r="I18" s="213"/>
      <c r="J18" s="209"/>
      <c r="K18" s="213"/>
      <c r="L18" s="209"/>
      <c r="M18" s="209"/>
      <c r="N18" s="209"/>
      <c r="O18" s="213"/>
      <c r="P18" s="375"/>
      <c r="R18" s="310"/>
    </row>
    <row r="19" spans="1:19" s="11" customFormat="1" ht="30.75" customHeight="1" thickTop="1" thickBot="1">
      <c r="A19" s="135"/>
      <c r="B19" s="214"/>
      <c r="C19" s="215"/>
      <c r="D19" s="216"/>
      <c r="E19" s="216"/>
      <c r="F19" s="214"/>
      <c r="G19" s="217"/>
      <c r="H19" s="214"/>
      <c r="I19" s="217"/>
      <c r="J19" s="214"/>
      <c r="K19" s="217"/>
      <c r="L19" s="214"/>
      <c r="M19" s="214"/>
      <c r="N19" s="214"/>
      <c r="O19" s="217"/>
      <c r="P19" s="217"/>
      <c r="Q19" s="135"/>
      <c r="R19" s="135"/>
      <c r="S19" s="135"/>
    </row>
    <row r="20" spans="1:19" s="11" customFormat="1" ht="8.25" customHeight="1">
      <c r="A20" s="130"/>
      <c r="B20" s="146"/>
      <c r="C20" s="223"/>
      <c r="D20" s="224"/>
      <c r="E20" s="224"/>
      <c r="F20" s="146"/>
      <c r="G20" s="223"/>
      <c r="H20" s="146"/>
      <c r="I20" s="223"/>
      <c r="J20" s="146"/>
      <c r="K20" s="223"/>
      <c r="L20" s="146"/>
      <c r="M20" s="146"/>
      <c r="N20" s="146"/>
      <c r="O20" s="223"/>
      <c r="P20" s="223"/>
      <c r="Q20" s="223"/>
      <c r="R20" s="223"/>
      <c r="S20" s="223"/>
    </row>
    <row r="21" spans="1:19" s="11" customFormat="1" ht="18" customHeight="1">
      <c r="A21" s="130"/>
      <c r="B21" s="146"/>
      <c r="C21" s="146"/>
      <c r="D21" s="224"/>
      <c r="E21" s="224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370"/>
      <c r="Q21" s="376"/>
      <c r="R21" s="376"/>
      <c r="S21" s="376"/>
    </row>
    <row r="22" spans="1:19" s="108" customFormat="1" ht="50.25" customHeight="1">
      <c r="A22" s="132"/>
      <c r="B22" s="196"/>
      <c r="C22" s="198"/>
      <c r="D22" s="225"/>
      <c r="E22" s="225"/>
      <c r="F22" s="198"/>
      <c r="G22" s="199">
        <v>2016</v>
      </c>
      <c r="H22" s="198" t="s">
        <v>29</v>
      </c>
      <c r="I22" s="199">
        <v>2017</v>
      </c>
      <c r="J22" s="198" t="s">
        <v>29</v>
      </c>
      <c r="K22" s="199">
        <v>2018</v>
      </c>
      <c r="L22" s="198" t="s">
        <v>29</v>
      </c>
      <c r="M22" s="199">
        <v>2019</v>
      </c>
      <c r="N22" s="199"/>
      <c r="O22" s="199">
        <v>2020</v>
      </c>
      <c r="P22" s="199">
        <v>2020</v>
      </c>
      <c r="Q22" s="199">
        <v>2021</v>
      </c>
      <c r="R22" s="199">
        <v>2021</v>
      </c>
      <c r="S22" s="384">
        <v>2022</v>
      </c>
    </row>
    <row r="23" spans="1:19" s="108" customFormat="1" ht="4.5" customHeight="1" thickBot="1">
      <c r="A23" s="133"/>
      <c r="B23" s="200"/>
      <c r="C23" s="226"/>
      <c r="D23" s="227"/>
      <c r="E23" s="227"/>
      <c r="F23" s="200"/>
      <c r="G23" s="228"/>
      <c r="H23" s="200"/>
      <c r="I23" s="228"/>
      <c r="J23" s="200"/>
      <c r="K23" s="228"/>
      <c r="L23" s="200"/>
      <c r="M23" s="228"/>
      <c r="N23" s="228"/>
      <c r="O23" s="228"/>
      <c r="P23" s="228"/>
      <c r="Q23" s="377"/>
      <c r="R23" s="377"/>
      <c r="S23" s="377"/>
    </row>
    <row r="24" spans="1:19" s="11" customFormat="1" ht="49.5" customHeight="1">
      <c r="B24" s="203" t="s">
        <v>106</v>
      </c>
      <c r="C24" s="204"/>
      <c r="D24" s="145"/>
      <c r="E24" s="145"/>
      <c r="F24" s="312"/>
      <c r="G24" s="311">
        <v>407388</v>
      </c>
      <c r="H24" s="312"/>
      <c r="I24" s="311">
        <v>427015.43589060009</v>
      </c>
      <c r="J24" s="312"/>
      <c r="K24" s="296">
        <v>391465.12136580003</v>
      </c>
      <c r="L24" s="297"/>
      <c r="M24" s="296">
        <v>411782.13694100006</v>
      </c>
      <c r="N24" s="296"/>
      <c r="O24" s="296">
        <v>400017.56049643346</v>
      </c>
      <c r="P24" s="296"/>
      <c r="Q24" s="296">
        <v>406411.75229999999</v>
      </c>
      <c r="R24" s="296"/>
      <c r="S24" s="296">
        <v>105699.66737510834</v>
      </c>
    </row>
    <row r="25" spans="1:19" s="11" customFormat="1" ht="18" customHeight="1">
      <c r="B25" s="205" t="s">
        <v>107</v>
      </c>
      <c r="C25" s="204"/>
      <c r="D25" s="145"/>
      <c r="E25" s="145"/>
      <c r="F25" s="312"/>
      <c r="G25" s="311"/>
      <c r="H25" s="312"/>
      <c r="I25" s="311"/>
      <c r="J25" s="312"/>
      <c r="K25" s="296"/>
      <c r="L25" s="297"/>
      <c r="M25" s="296"/>
      <c r="N25" s="296"/>
      <c r="O25" s="296"/>
      <c r="P25" s="296"/>
      <c r="Q25" s="296"/>
      <c r="R25" s="296"/>
      <c r="S25" s="296"/>
    </row>
    <row r="26" spans="1:19" s="11" customFormat="1" ht="24.95" customHeight="1">
      <c r="B26" s="145"/>
      <c r="C26" s="204"/>
      <c r="D26" s="206" t="s">
        <v>102</v>
      </c>
      <c r="E26" s="203" t="s">
        <v>120</v>
      </c>
      <c r="F26" s="312"/>
      <c r="G26" s="313">
        <v>26533</v>
      </c>
      <c r="H26" s="312"/>
      <c r="I26" s="313">
        <v>24987.607462500007</v>
      </c>
      <c r="J26" s="312"/>
      <c r="K26" s="296">
        <v>24685.06047700001</v>
      </c>
      <c r="L26" s="297"/>
      <c r="M26" s="296">
        <v>25519.589001000008</v>
      </c>
      <c r="N26" s="296"/>
      <c r="O26" s="296">
        <v>24695.21919535835</v>
      </c>
      <c r="P26" s="296"/>
      <c r="Q26" s="296">
        <v>24884.154500000001</v>
      </c>
      <c r="R26" s="296"/>
      <c r="S26" s="296">
        <v>20593.382585999992</v>
      </c>
    </row>
    <row r="27" spans="1:19" s="11" customFormat="1" ht="17.25" customHeight="1">
      <c r="B27" s="145"/>
      <c r="C27" s="204"/>
      <c r="D27" s="208" t="s">
        <v>116</v>
      </c>
      <c r="E27" s="203" t="s">
        <v>121</v>
      </c>
      <c r="F27" s="312"/>
      <c r="G27" s="313">
        <v>86523</v>
      </c>
      <c r="H27" s="312"/>
      <c r="I27" s="313">
        <v>81780.098961900017</v>
      </c>
      <c r="J27" s="312"/>
      <c r="K27" s="296">
        <v>68837.179049700004</v>
      </c>
      <c r="L27" s="297"/>
      <c r="M27" s="296">
        <v>74386.614663250017</v>
      </c>
      <c r="N27" s="296"/>
      <c r="O27" s="296">
        <v>80400.876034749992</v>
      </c>
      <c r="P27" s="296"/>
      <c r="Q27" s="296">
        <v>77665.578699999998</v>
      </c>
      <c r="R27" s="296"/>
      <c r="S27" s="296">
        <v>85106.284789108351</v>
      </c>
    </row>
    <row r="28" spans="1:19" s="11" customFormat="1" ht="15" customHeight="1">
      <c r="B28" s="145"/>
      <c r="C28" s="204"/>
      <c r="D28" s="208"/>
      <c r="F28" s="310"/>
      <c r="G28" s="310"/>
      <c r="H28" s="310"/>
      <c r="I28" s="310"/>
      <c r="J28" s="310"/>
      <c r="K28" s="316"/>
      <c r="L28" s="297"/>
      <c r="M28" s="316"/>
      <c r="N28" s="316"/>
      <c r="O28" s="316"/>
      <c r="P28" s="316"/>
      <c r="Q28" s="296"/>
      <c r="R28" s="296"/>
      <c r="S28" s="316"/>
    </row>
    <row r="29" spans="1:19" s="11" customFormat="1" ht="24.95" customHeight="1">
      <c r="B29" s="145"/>
      <c r="C29" s="204"/>
      <c r="D29" s="206" t="s">
        <v>103</v>
      </c>
      <c r="E29" s="203" t="s">
        <v>120</v>
      </c>
      <c r="F29" s="312"/>
      <c r="G29" s="311">
        <v>26154</v>
      </c>
      <c r="H29" s="312"/>
      <c r="I29" s="311">
        <v>25404.706172499999</v>
      </c>
      <c r="J29" s="312"/>
      <c r="K29" s="296">
        <v>25342.778720999999</v>
      </c>
      <c r="L29" s="297"/>
      <c r="M29" s="296">
        <v>27178.534952999995</v>
      </c>
      <c r="N29" s="296"/>
      <c r="O29" s="296">
        <v>20529.36132435835</v>
      </c>
      <c r="P29" s="296"/>
      <c r="Q29" s="296">
        <v>22018.635300000002</v>
      </c>
      <c r="R29" s="296"/>
      <c r="S29" s="316"/>
    </row>
    <row r="30" spans="1:19" s="11" customFormat="1" ht="17.25" customHeight="1">
      <c r="B30" s="145"/>
      <c r="C30" s="204"/>
      <c r="D30" s="208" t="s">
        <v>117</v>
      </c>
      <c r="E30" s="203" t="s">
        <v>121</v>
      </c>
      <c r="F30" s="312"/>
      <c r="G30" s="311">
        <v>70301</v>
      </c>
      <c r="H30" s="312"/>
      <c r="I30" s="311">
        <v>81756.841518899993</v>
      </c>
      <c r="J30" s="312"/>
      <c r="K30" s="296">
        <v>70932.590536699994</v>
      </c>
      <c r="L30" s="297"/>
      <c r="M30" s="296">
        <v>73217.550382250018</v>
      </c>
      <c r="N30" s="296"/>
      <c r="O30" s="296">
        <v>63929.485233750005</v>
      </c>
      <c r="P30" s="296"/>
      <c r="Q30" s="296">
        <v>75966.656799999997</v>
      </c>
      <c r="R30" s="296"/>
      <c r="S30" s="316"/>
    </row>
    <row r="31" spans="1:19" s="11" customFormat="1" ht="15" customHeight="1">
      <c r="B31" s="145"/>
      <c r="C31" s="204"/>
      <c r="D31" s="208"/>
      <c r="F31" s="310"/>
      <c r="G31" s="310"/>
      <c r="H31" s="310"/>
      <c r="I31" s="310"/>
      <c r="J31" s="310"/>
      <c r="K31" s="316"/>
      <c r="L31" s="297"/>
      <c r="M31" s="316"/>
      <c r="N31" s="316"/>
      <c r="O31" s="316"/>
      <c r="P31" s="316"/>
      <c r="Q31" s="296"/>
      <c r="R31" s="296"/>
      <c r="S31" s="316"/>
    </row>
    <row r="32" spans="1:19" s="11" customFormat="1" ht="24.95" customHeight="1">
      <c r="B32" s="145"/>
      <c r="C32" s="204"/>
      <c r="D32" s="206" t="s">
        <v>104</v>
      </c>
      <c r="E32" s="203" t="s">
        <v>120</v>
      </c>
      <c r="F32" s="312"/>
      <c r="G32" s="311">
        <v>26027</v>
      </c>
      <c r="H32" s="312"/>
      <c r="I32" s="311">
        <v>26832.332934500002</v>
      </c>
      <c r="J32" s="312"/>
      <c r="K32" s="296">
        <v>25280.667401000006</v>
      </c>
      <c r="L32" s="297"/>
      <c r="M32" s="296">
        <v>25423.659985000006</v>
      </c>
      <c r="N32" s="296"/>
      <c r="O32" s="296">
        <v>26427.106491358354</v>
      </c>
      <c r="P32" s="296"/>
      <c r="Q32" s="296">
        <v>19893.905014999997</v>
      </c>
      <c r="R32" s="296"/>
      <c r="S32" s="316"/>
    </row>
    <row r="33" spans="1:19" s="11" customFormat="1" ht="17.25" customHeight="1">
      <c r="B33" s="145"/>
      <c r="C33" s="204"/>
      <c r="D33" s="208" t="s">
        <v>118</v>
      </c>
      <c r="E33" s="203" t="s">
        <v>121</v>
      </c>
      <c r="F33" s="312"/>
      <c r="G33" s="311">
        <v>65266</v>
      </c>
      <c r="H33" s="312"/>
      <c r="I33" s="311">
        <v>80804.552899900009</v>
      </c>
      <c r="J33" s="312"/>
      <c r="K33" s="296">
        <v>78163.136382700002</v>
      </c>
      <c r="L33" s="297"/>
      <c r="M33" s="296">
        <v>76221.159004250003</v>
      </c>
      <c r="N33" s="296"/>
      <c r="O33" s="296">
        <v>74095.876682750008</v>
      </c>
      <c r="P33" s="296"/>
      <c r="Q33" s="296">
        <v>76148.444174108357</v>
      </c>
      <c r="R33" s="296"/>
      <c r="S33" s="316"/>
    </row>
    <row r="34" spans="1:19" s="11" customFormat="1" ht="15" customHeight="1">
      <c r="B34" s="145"/>
      <c r="C34" s="204"/>
      <c r="D34" s="145"/>
      <c r="F34" s="310"/>
      <c r="G34" s="310"/>
      <c r="H34" s="310"/>
      <c r="I34" s="310"/>
      <c r="J34" s="310"/>
      <c r="K34" s="316"/>
      <c r="L34" s="297"/>
      <c r="M34" s="316"/>
      <c r="N34" s="316"/>
      <c r="O34" s="316"/>
      <c r="P34" s="316"/>
      <c r="Q34" s="316"/>
      <c r="R34" s="316"/>
      <c r="S34" s="316"/>
    </row>
    <row r="35" spans="1:19" s="11" customFormat="1" ht="24.95" customHeight="1">
      <c r="B35" s="145"/>
      <c r="C35" s="204"/>
      <c r="D35" s="206" t="s">
        <v>105</v>
      </c>
      <c r="E35" s="203" t="s">
        <v>120</v>
      </c>
      <c r="F35" s="312"/>
      <c r="G35" s="311">
        <v>24635</v>
      </c>
      <c r="H35" s="312"/>
      <c r="I35" s="311">
        <v>25372.188656499999</v>
      </c>
      <c r="J35" s="312"/>
      <c r="K35" s="296">
        <v>25961.363184999991</v>
      </c>
      <c r="L35" s="297"/>
      <c r="M35" s="296">
        <v>26479.778130000006</v>
      </c>
      <c r="N35" s="296"/>
      <c r="O35" s="296">
        <v>25558.630641358352</v>
      </c>
      <c r="P35" s="296"/>
      <c r="Q35" s="296">
        <v>24984.9928</v>
      </c>
      <c r="R35" s="296"/>
      <c r="S35" s="316"/>
    </row>
    <row r="36" spans="1:19" s="11" customFormat="1" ht="17.25" customHeight="1">
      <c r="B36" s="145"/>
      <c r="C36" s="204"/>
      <c r="D36" s="208" t="s">
        <v>119</v>
      </c>
      <c r="E36" s="203" t="s">
        <v>121</v>
      </c>
      <c r="F36" s="312"/>
      <c r="G36" s="311">
        <v>81949</v>
      </c>
      <c r="H36" s="312"/>
      <c r="I36" s="311">
        <v>80077.107283899997</v>
      </c>
      <c r="J36" s="312"/>
      <c r="K36" s="296">
        <v>72262.345612699995</v>
      </c>
      <c r="L36" s="297"/>
      <c r="M36" s="296">
        <v>83355.250822250018</v>
      </c>
      <c r="N36" s="296"/>
      <c r="O36" s="296">
        <v>84381.004892750003</v>
      </c>
      <c r="P36" s="296"/>
      <c r="Q36" s="296">
        <v>84849.384999999995</v>
      </c>
      <c r="R36" s="296"/>
      <c r="S36" s="316"/>
    </row>
    <row r="37" spans="1:19" s="11" customFormat="1" ht="15" customHeight="1">
      <c r="B37" s="145"/>
      <c r="C37" s="204"/>
      <c r="D37" s="208"/>
      <c r="L37" s="145"/>
      <c r="M37" s="312"/>
      <c r="N37" s="312"/>
      <c r="O37" s="316"/>
      <c r="P37" s="316"/>
      <c r="R37" s="310"/>
    </row>
    <row r="38" spans="1:19" s="11" customFormat="1" ht="22.5" customHeight="1" thickBot="1">
      <c r="A38" s="8"/>
      <c r="B38" s="152"/>
      <c r="C38" s="218"/>
      <c r="D38" s="152"/>
      <c r="E38" s="219"/>
      <c r="F38" s="152"/>
      <c r="G38" s="220"/>
      <c r="H38" s="152"/>
      <c r="I38" s="220"/>
      <c r="J38" s="152"/>
      <c r="K38" s="220"/>
      <c r="L38" s="152"/>
      <c r="M38" s="152"/>
      <c r="N38" s="152"/>
      <c r="O38" s="220"/>
      <c r="P38" s="220"/>
      <c r="Q38" s="8"/>
      <c r="R38" s="8"/>
      <c r="S38" s="8"/>
    </row>
    <row r="39" spans="1:19" ht="18" customHeight="1">
      <c r="B39" s="188"/>
      <c r="C39" s="221"/>
      <c r="D39" s="188"/>
      <c r="E39" s="188"/>
      <c r="F39" s="188"/>
      <c r="G39" s="221"/>
      <c r="H39" s="188"/>
      <c r="I39" s="221"/>
      <c r="J39" s="188"/>
      <c r="K39" s="221"/>
      <c r="L39" s="188"/>
      <c r="M39" s="188"/>
      <c r="N39" s="188"/>
      <c r="O39" s="221"/>
      <c r="P39" s="221"/>
    </row>
    <row r="40" spans="1:19" ht="18" customHeight="1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1:19" ht="18" customHeight="1">
      <c r="B41" s="222"/>
      <c r="C41" s="190"/>
      <c r="D41" s="190"/>
      <c r="E41" s="190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1:19" ht="18" customHeight="1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spans="1:19" ht="18" customHeight="1"/>
    <row r="44" spans="1:19" ht="18" customHeight="1"/>
    <row r="45" spans="1:19" ht="18" customHeight="1"/>
    <row r="46" spans="1:19" ht="18" customHeight="1"/>
    <row r="47" spans="1:19" ht="25.5" customHeight="1">
      <c r="A47" s="410"/>
      <c r="B47" s="410"/>
      <c r="C47" s="410"/>
      <c r="D47" s="410"/>
      <c r="E47" s="410"/>
    </row>
    <row r="49" spans="1:19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368"/>
      <c r="Q49" s="136"/>
      <c r="R49" s="136"/>
      <c r="S49" s="136"/>
    </row>
    <row r="74" spans="4:22" ht="15.75">
      <c r="Q74" s="300"/>
      <c r="R74" s="300"/>
      <c r="S74" s="358"/>
      <c r="T74" s="358"/>
      <c r="U74" s="358"/>
    </row>
    <row r="75" spans="4:22" ht="15.75">
      <c r="D75" s="358"/>
      <c r="E75" s="280"/>
      <c r="L75" s="303"/>
      <c r="Q75" s="300"/>
      <c r="R75" s="300"/>
      <c r="S75" s="358"/>
      <c r="T75" s="358"/>
      <c r="U75" s="300"/>
    </row>
    <row r="76" spans="4:22" ht="15.75">
      <c r="D76" s="361"/>
      <c r="E76" s="360"/>
      <c r="G76" s="358"/>
      <c r="H76" s="358"/>
      <c r="I76" s="358"/>
      <c r="J76" s="358"/>
      <c r="K76" s="358"/>
      <c r="L76" s="358"/>
      <c r="M76" s="358"/>
      <c r="N76" s="361"/>
      <c r="O76" s="361"/>
      <c r="P76" s="361"/>
      <c r="Q76" s="362"/>
      <c r="R76" s="362"/>
      <c r="S76" s="361"/>
      <c r="T76" s="361"/>
      <c r="U76" s="362"/>
      <c r="V76" s="361"/>
    </row>
    <row r="77" spans="4:22" ht="15.75">
      <c r="D77" s="361"/>
      <c r="E77" s="360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2"/>
      <c r="R77" s="362"/>
      <c r="S77" s="361"/>
      <c r="T77" s="361"/>
      <c r="U77" s="362"/>
      <c r="V77" s="361"/>
    </row>
    <row r="78" spans="4:22">
      <c r="D78" s="358"/>
      <c r="E78" s="358"/>
      <c r="G78" s="358"/>
      <c r="H78" s="358"/>
      <c r="I78" s="358"/>
      <c r="J78" s="358"/>
      <c r="K78" s="358"/>
    </row>
    <row r="79" spans="4:22">
      <c r="L79" s="358"/>
    </row>
    <row r="99" spans="6:18">
      <c r="F99" s="358"/>
      <c r="G99" s="358"/>
      <c r="H99" s="358"/>
      <c r="I99" s="358"/>
      <c r="J99" s="358"/>
      <c r="K99" s="358"/>
      <c r="L99" s="358"/>
      <c r="M99" s="358"/>
      <c r="N99" s="358">
        <v>132.101</v>
      </c>
      <c r="O99" s="358"/>
      <c r="P99" s="358"/>
      <c r="Q99" s="358">
        <v>6708.0870000000004</v>
      </c>
      <c r="R99" s="358"/>
    </row>
  </sheetData>
  <mergeCells count="5">
    <mergeCell ref="B1:C2"/>
    <mergeCell ref="A47:E47"/>
    <mergeCell ref="A49:O49"/>
    <mergeCell ref="F5:O5"/>
    <mergeCell ref="F21:O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2022-05-26T01:34:45Z</cp:lastPrinted>
  <dcterms:created xsi:type="dcterms:W3CDTF">1998-04-17T19:29:23Z</dcterms:created>
  <dcterms:modified xsi:type="dcterms:W3CDTF">2022-07-25T02:39:46Z</dcterms:modified>
</cp:coreProperties>
</file>